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\\192.168.3.100\Obmen\Сессии Совета Депутатов\2022 г\Сессия 21-я Очередная 17.11.2022\3. РСД №135 от 17.11.22 г. Отчет об исполнении Бюджета за 6 месяцев 2022\"/>
    </mc:Choice>
  </mc:AlternateContent>
  <xr:revisionPtr revIDLastSave="0" documentId="13_ncr:1_{7F5311A3-4543-404C-9E02-A5206069CE56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Доходы" sheetId="2" r:id="rId1"/>
    <sheet name="Расходы" sheetId="3" r:id="rId2"/>
    <sheet name="Источники" sheetId="4" r:id="rId3"/>
  </sheets>
  <definedNames>
    <definedName name="_xlnm.Print_Area" localSheetId="0">Доходы!$A$1:$E$80</definedName>
    <definedName name="_xlnm.Print_Area" localSheetId="2">Источники!$A$1:$E$32</definedName>
    <definedName name="_xlnm.Print_Area" localSheetId="1">Расходы!$A$1:$E$198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7" i="3" l="1"/>
  <c r="E196" i="3"/>
  <c r="E195" i="3"/>
  <c r="E194" i="3"/>
  <c r="E193" i="3"/>
  <c r="E192" i="3"/>
  <c r="E191" i="3"/>
  <c r="E190" i="3"/>
  <c r="E189" i="3"/>
  <c r="E188" i="3"/>
  <c r="E187" i="3"/>
  <c r="E186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57" i="3"/>
  <c r="E156" i="3"/>
  <c r="E155" i="3"/>
  <c r="E154" i="3"/>
  <c r="E145" i="3"/>
  <c r="E144" i="3"/>
  <c r="E143" i="3"/>
  <c r="E142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09" i="3"/>
  <c r="E108" i="3"/>
  <c r="E107" i="3"/>
  <c r="E106" i="3"/>
  <c r="E105" i="3"/>
  <c r="E101" i="3"/>
  <c r="E100" i="3"/>
  <c r="E99" i="3"/>
  <c r="E98" i="3"/>
  <c r="E89" i="3"/>
  <c r="E88" i="3"/>
  <c r="E87" i="3"/>
  <c r="E86" i="3"/>
  <c r="E85" i="3"/>
  <c r="E84" i="3"/>
  <c r="E71" i="3"/>
  <c r="E70" i="3"/>
  <c r="E69" i="3"/>
  <c r="E68" i="3"/>
  <c r="E59" i="3"/>
  <c r="E58" i="3"/>
  <c r="E57" i="3"/>
  <c r="E56" i="3"/>
  <c r="E55" i="3"/>
  <c r="E54" i="3"/>
  <c r="E53" i="3"/>
  <c r="E80" i="2"/>
  <c r="E79" i="2"/>
  <c r="E78" i="2"/>
  <c r="E77" i="2"/>
  <c r="E76" i="2"/>
  <c r="E73" i="2"/>
  <c r="E72" i="2"/>
  <c r="E65" i="2"/>
  <c r="E64" i="2"/>
  <c r="E13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8" i="3"/>
  <c r="E39" i="3"/>
  <c r="E40" i="3"/>
  <c r="E44" i="3"/>
  <c r="E45" i="3"/>
  <c r="E46" i="3"/>
  <c r="E47" i="3"/>
  <c r="E48" i="3"/>
  <c r="E49" i="3"/>
  <c r="E50" i="3"/>
  <c r="E51" i="3"/>
  <c r="E52" i="3"/>
  <c r="E60" i="3"/>
  <c r="E61" i="3"/>
  <c r="E62" i="3"/>
  <c r="E63" i="3"/>
  <c r="E72" i="3"/>
  <c r="E73" i="3"/>
  <c r="E74" i="3"/>
  <c r="E75" i="3"/>
  <c r="E76" i="3"/>
  <c r="E77" i="3"/>
  <c r="E78" i="3"/>
  <c r="E79" i="3"/>
  <c r="E80" i="3"/>
  <c r="E81" i="3"/>
  <c r="E82" i="3"/>
  <c r="E83" i="3"/>
  <c r="E57" i="2"/>
  <c r="E58" i="2"/>
  <c r="E59" i="2"/>
  <c r="E60" i="2"/>
  <c r="E61" i="2"/>
  <c r="E66" i="2"/>
  <c r="E67" i="2"/>
  <c r="E71" i="2"/>
  <c r="E74" i="2"/>
  <c r="E75" i="2"/>
  <c r="E46" i="2"/>
  <c r="E47" i="2"/>
  <c r="E48" i="2"/>
  <c r="E49" i="2"/>
  <c r="E50" i="2"/>
  <c r="E51" i="2"/>
  <c r="E52" i="2"/>
  <c r="E34" i="2"/>
  <c r="E35" i="2"/>
  <c r="E36" i="2"/>
  <c r="E37" i="2"/>
  <c r="E38" i="2"/>
  <c r="E39" i="2"/>
  <c r="E40" i="2"/>
  <c r="E41" i="2"/>
  <c r="E33" i="2"/>
  <c r="E32" i="2"/>
  <c r="E31" i="2"/>
  <c r="E30" i="2"/>
  <c r="E29" i="2"/>
  <c r="E28" i="2"/>
  <c r="E27" i="2"/>
  <c r="E26" i="2"/>
  <c r="E25" i="2"/>
  <c r="E24" i="2"/>
  <c r="E14" i="2"/>
  <c r="E16" i="2"/>
  <c r="E23" i="2"/>
  <c r="E21" i="2"/>
  <c r="E20" i="2"/>
  <c r="E19" i="2"/>
  <c r="E18" i="2"/>
  <c r="E17" i="2"/>
  <c r="E31" i="4"/>
  <c r="E30" i="4"/>
  <c r="E29" i="4"/>
  <c r="E28" i="4"/>
  <c r="E27" i="4"/>
  <c r="E26" i="4"/>
  <c r="E25" i="4"/>
  <c r="E24" i="4"/>
  <c r="E23" i="4"/>
  <c r="E20" i="4"/>
  <c r="E14" i="4"/>
</calcChain>
</file>

<file path=xl/sharedStrings.xml><?xml version="1.0" encoding="utf-8"?>
<sst xmlns="http://schemas.openxmlformats.org/spreadsheetml/2006/main" count="636" uniqueCount="393">
  <si>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</si>
  <si>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</si>
  <si>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</si>
  <si>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</si>
  <si>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</si>
  <si>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>000 1 00 00000 00 0000 000</t>
  </si>
  <si>
    <t>000 1 01 00000 00 0000 000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</si>
  <si>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</si>
  <si>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</si>
  <si>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</si>
  <si>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</si>
  <si>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</si>
  <si>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</si>
  <si>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</si>
  <si>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</si>
  <si>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</si>
  <si>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</si>
  <si>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</si>
  <si>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</si>
  <si>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</si>
  <si>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</si>
  <si>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</si>
  <si>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</si>
  <si>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</si>
  <si>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</si>
  <si>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</si>
  <si>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</si>
  <si>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</si>
  <si>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</si>
  <si>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</si>
  <si>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</si>
  <si>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</si>
  <si>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</si>
  <si>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</si>
  <si>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</si>
  <si>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</si>
  <si>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</si>
  <si>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</si>
  <si>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</si>
  <si>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</si>
  <si>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</si>
  <si>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</si>
  <si>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</si>
  <si>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</si>
  <si>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</si>
  <si>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</si>
  <si>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</si>
  <si>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</si>
  <si>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ЗАДОЛЖЕННОСТЬ И ПЕРЕРАСЧЕТЫ ПО ОТМЕНЕННЫМ НАЛОГАМ, СБОРАМ И ИНЫМ ОБЯЗАТЕЛЬНЫМ ПЛАТЕЖАМ</t>
  </si>
  <si>
    <t>000 1 09 00000 00 0000 000</t>
  </si>
  <si>
    <t xml:space="preserve">  Налоги на имущество</t>
  </si>
  <si>
    <t>000 1 09 04000 00 0000 110</t>
  </si>
  <si>
    <t xml:space="preserve">  Земельный налог (по обязательствам, возникшим до 1 января 2006 года)</t>
  </si>
  <si>
    <t>000 1 09 04050 00 0000 110</t>
  </si>
  <si>
    <t xml:space="preserve">  Земельный налог (по обязательствам, возникшим до 1 января 2006 года), мобилизуемый на территориях сельских поселений</t>
  </si>
  <si>
    <t>000 1 09 04053 10 0000 110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</si>
  <si>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</si>
  <si>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</si>
  <si>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</si>
  <si>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</si>
  <si>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</si>
  <si>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</si>
  <si>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</si>
  <si>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</si>
  <si>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</si>
  <si>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</si>
  <si>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</si>
  <si>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</si>
  <si>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</si>
  <si>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</si>
  <si>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</si>
  <si>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</si>
  <si>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</si>
  <si>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</si>
  <si>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</si>
  <si>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</si>
  <si>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</si>
  <si>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</si>
  <si>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</si>
  <si>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</si>
  <si>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Платежи в целях возмещения причиненного ущерба (убытков)</t>
  </si>
  <si>
    <t>000 1 16 10000 00 0000 140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</si>
  <si>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</si>
  <si>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000 1 16 10030 10 0000 140</t>
  </si>
  <si>
    <t xml:space="preserve">  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</si>
  <si>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000 1 16 10032 10 0000 140</t>
  </si>
  <si>
    <t xml:space="preserve">  ПРОЧИЕ НЕНАЛОГОВЫЕ ДОХОДЫ</t>
  </si>
  <si>
    <t>000 1 17 00000 00 0000 000</t>
  </si>
  <si>
    <t xml:space="preserve">  Невыясненные поступления</t>
  </si>
  <si>
    <t>000 1 17 01000 00 0000 180</t>
  </si>
  <si>
    <t xml:space="preserve">  Невыясненные поступления, зачисляемые в бюджеты сельских поселений</t>
  </si>
  <si>
    <t>000 1 17 01050 10 0000 180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</si>
  <si>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</si>
  <si>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</si>
  <si>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</si>
  <si>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</si>
  <si>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</si>
  <si>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</si>
  <si>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</si>
  <si>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</si>
  <si>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</si>
  <si>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</si>
  <si>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000 2 02 35118 00 0000 150</t>
  </si>
  <si>
    <t>000 2 02 35118 10 0000 150</t>
  </si>
  <si>
    <t xml:space="preserve">  Иные межбюджетные трансферты</t>
  </si>
  <si>
    <t>000 2 02 40000 00 0000 150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</si>
  <si>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</si>
  <si>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</si>
  <si>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сельских поселений</t>
  </si>
  <si>
    <t>000 2 02 49999 10 0000 150</t>
  </si>
  <si>
    <t>Расходы бюджета - всего</t>
  </si>
  <si>
    <t xml:space="preserve">  </t>
  </si>
  <si>
    <t>000 0102 99 0 00 00111 000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</si>
  <si>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</si>
  <si>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000 0102 99 0 00 00111 100</t>
  </si>
  <si>
    <t xml:space="preserve">  Расходы на выплаты персоналу государственных (муниципальных) органов</t>
  </si>
  <si>
    <t>000 0102 99 0 00 00111 120</t>
  </si>
  <si>
    <t xml:space="preserve">  Фонд оплаты труда государственных (муниципальных) органов</t>
  </si>
  <si>
    <t>000 0102 99 0 00 00111 121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</si>
  <si>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</si>
  <si>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000 0102 99 0 00 00111 129</t>
  </si>
  <si>
    <t xml:space="preserve">  Закупка товаров, работ и услуг для обеспечения государственных (муниципальных) нужд</t>
  </si>
  <si>
    <t xml:space="preserve">  Иные закупки товаров, работ и услуг для обеспечения государственных (муниципальных) нужд</t>
  </si>
  <si>
    <t>000 0104 99 0 00 00411 000</t>
  </si>
  <si>
    <t>000 0104 99 0 00 00411 100</t>
  </si>
  <si>
    <t>000 0104 99 0 00 00411 120</t>
  </si>
  <si>
    <t>000 0104 99 0 00 00411 121</t>
  </si>
  <si>
    <t>000 0104 99 0 00 00411 129</t>
  </si>
  <si>
    <t>000 0104 99 0 00 00419 000</t>
  </si>
  <si>
    <t>000 0104 99 0 00 00419 200</t>
  </si>
  <si>
    <t>000 0104 99 0 00 00419 240</t>
  </si>
  <si>
    <t xml:space="preserve">  Прочая закупка товаров, работ и услуг</t>
  </si>
  <si>
    <t>000 0104 99 0 00 00419 244</t>
  </si>
  <si>
    <t xml:space="preserve">  Закупка энергетических ресурсов</t>
  </si>
  <si>
    <t>000 0104 99 0 00 00419 247</t>
  </si>
  <si>
    <t xml:space="preserve">  Иные бюджетные ассигнования</t>
  </si>
  <si>
    <t>000 0104 99 0 00 00419 800</t>
  </si>
  <si>
    <t xml:space="preserve">  Уплата налогов, сборов и иных платежей</t>
  </si>
  <si>
    <t>000 0104 99 0 00 00419 850</t>
  </si>
  <si>
    <t xml:space="preserve">  Уплата прочих налогов, сборов</t>
  </si>
  <si>
    <t>000 0104 99 0 00 00419 852</t>
  </si>
  <si>
    <t xml:space="preserve">  Уплата иных платежей</t>
  </si>
  <si>
    <t>000 0104 99 0 00 00419 853</t>
  </si>
  <si>
    <t>000 0104 99 0 00 70190 000</t>
  </si>
  <si>
    <t>000 0104 99 0 00 70190 200</t>
  </si>
  <si>
    <t>000 0104 99 0 00 70190 240</t>
  </si>
  <si>
    <t>000 0106 99 0 00 00519 000</t>
  </si>
  <si>
    <t xml:space="preserve">  Межбюджетные трансферты</t>
  </si>
  <si>
    <t>000 0106 99 0 00 00519 500</t>
  </si>
  <si>
    <t>000 0106 99 0 00 00519 540</t>
  </si>
  <si>
    <t>000 0111 99 0 00 00719 000</t>
  </si>
  <si>
    <t>000 0111 99 0 00 00719 800</t>
  </si>
  <si>
    <t xml:space="preserve">  Резервные средства</t>
  </si>
  <si>
    <t>000 0111 99 0 00 00719 870</t>
  </si>
  <si>
    <t>000 0113 99 0 00 00999 000</t>
  </si>
  <si>
    <t>000 0113 99 0 00 00999 200</t>
  </si>
  <si>
    <t>000 0113 99 0 00 00999 240</t>
  </si>
  <si>
    <t>000 0113 99 0 00 00999 244</t>
  </si>
  <si>
    <t xml:space="preserve">  Субвенции на осуществление первичного воинского учета на территориях, где отсутствуют военные комиссариаты</t>
  </si>
  <si>
    <t>000 0203 99 0 00 51180 000</t>
  </si>
  <si>
    <t>000 0203 99 0 00 51180 100</t>
  </si>
  <si>
    <t>000 0203 99 0 00 51180 120</t>
  </si>
  <si>
    <t>000 0203 99 0 00 51180 121</t>
  </si>
  <si>
    <t>000 0203 99 0 00 51180 129</t>
  </si>
  <si>
    <t>000 0203 99 0 00 51180 200</t>
  </si>
  <si>
    <t>000 0203 99 0 00 51180 240</t>
  </si>
  <si>
    <t>000 0309 99 0 00 01199 000</t>
  </si>
  <si>
    <t>000 0309 99 0 00 01199 200</t>
  </si>
  <si>
    <t>000 0309 99 0 00 01199 240</t>
  </si>
  <si>
    <t>000 0309 99 0 00 01199 244</t>
  </si>
  <si>
    <t>000 0409 99 0 00 01399 000</t>
  </si>
  <si>
    <t>000 0409 99 0 00 01399 200</t>
  </si>
  <si>
    <t>000 0409 99 0 00 01399 240</t>
  </si>
  <si>
    <t>000 0409 99 0 00 01399 244</t>
  </si>
  <si>
    <t>000 0412 99 0 00 01499 000</t>
  </si>
  <si>
    <t>000 0412 99 0 00 01499 200</t>
  </si>
  <si>
    <t>000 0412 99 0 00 01499 240</t>
  </si>
  <si>
    <t>000 0412 99 0 00 01499 244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</si>
  <si>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</si>
  <si>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</si>
  <si>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</si>
  <si>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000 0502 99 0 00 01699 000</t>
  </si>
  <si>
    <t>000 0502 99 0 00 01699 200</t>
  </si>
  <si>
    <t>000 0502 99 0 00 01699 240</t>
  </si>
  <si>
    <t>000 0502 99 0 00 01699 244</t>
  </si>
  <si>
    <t>000 0502 99 0 00 01699 400</t>
  </si>
  <si>
    <t>000 0502 99 0 00 01699 410</t>
  </si>
  <si>
    <t xml:space="preserve">  Бюджетные инвестиции в объекты капитального строительства государственной (муниципальной) собственности</t>
  </si>
  <si>
    <t>000 0502 99 0 00 01699 414</t>
  </si>
  <si>
    <t>000 0502 99 0 00 01699 800</t>
  </si>
  <si>
    <t>000 0502 99 0 00 01699 810</t>
  </si>
  <si>
    <t>000 0503 99 0 01 01719 000</t>
  </si>
  <si>
    <t>000 0503 99 0 01 01719 200</t>
  </si>
  <si>
    <t>000 0503 99 0 01 01719 240</t>
  </si>
  <si>
    <t>000 0503 99 0 01 01719 244</t>
  </si>
  <si>
    <t>000 0503 99 0 01 01719 247</t>
  </si>
  <si>
    <t>000 0503 99 0 02 01719 000</t>
  </si>
  <si>
    <t>000 0503 99 0 02 01719 200</t>
  </si>
  <si>
    <t>000 0503 99 0 02 01719 240</t>
  </si>
  <si>
    <t>000 0503 99 0 02 01719 244</t>
  </si>
  <si>
    <t>000 0503 99 0 03 01719 000</t>
  </si>
  <si>
    <t>000 0503 99 0 03 01719 200</t>
  </si>
  <si>
    <t>000 0503 99 0 03 01719 240</t>
  </si>
  <si>
    <t>000 0503 99 0 04 01719 000</t>
  </si>
  <si>
    <t>000 0503 99 0 04 01719 200</t>
  </si>
  <si>
    <t>000 0503 99 0 04 01719 240</t>
  </si>
  <si>
    <t>000 0503 99 0 05 01719 000</t>
  </si>
  <si>
    <t>000 0503 99 0 05 01719 200</t>
  </si>
  <si>
    <t>000 0503 99 0 05 01719 240</t>
  </si>
  <si>
    <t>000 0503 99 0 05 01719 244</t>
  </si>
  <si>
    <t>000 0503 99 0 06 01719 000</t>
  </si>
  <si>
    <t>000 0503 99 0 06 01719 200</t>
  </si>
  <si>
    <t>000 0503 99 0 06 01719 240</t>
  </si>
  <si>
    <t>000 0503 99 0 06 01719 244</t>
  </si>
  <si>
    <t>000 0707 99 0 00 01899 000</t>
  </si>
  <si>
    <t>000 0707 99 0 00 01899 200</t>
  </si>
  <si>
    <t>000 0707 99 0 00 01899 240</t>
  </si>
  <si>
    <t>000 0801 99 0 00 01911 000</t>
  </si>
  <si>
    <t>000 0801 99 0 00 01911 100</t>
  </si>
  <si>
    <t xml:space="preserve">  Расходы на выплаты персоналу казенных учреждений</t>
  </si>
  <si>
    <t>000 0801 99 0 00 01911 110</t>
  </si>
  <si>
    <t xml:space="preserve">  Фонд оплаты труда учреждений</t>
  </si>
  <si>
    <t>000 0801 99 0 00 01911 111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</si>
  <si>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</si>
  <si>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000 0801 99 0 00 01911 119</t>
  </si>
  <si>
    <t>000 0801 99 0 00 01999 000</t>
  </si>
  <si>
    <t>000 0801 99 0 00 01999 200</t>
  </si>
  <si>
    <t>000 0801 99 0 00 01999 240</t>
  </si>
  <si>
    <t>000 0801 99 0 00 01999 244</t>
  </si>
  <si>
    <t>000 0801 99 0 00 01999 800</t>
  </si>
  <si>
    <t>000 0801 99 0 00 01999 850</t>
  </si>
  <si>
    <t>000 0801 99 0 00 01999 853</t>
  </si>
  <si>
    <t>000 1001 99 0 00 02019 000</t>
  </si>
  <si>
    <t xml:space="preserve">  Социальное обеспечение и иные выплаты населению</t>
  </si>
  <si>
    <t>000 1001 99 0 00 02019 300</t>
  </si>
  <si>
    <t xml:space="preserve">  Публичные нормативные социальные выплаты гражданам</t>
  </si>
  <si>
    <t>000 1001 99 0 00 02019 310</t>
  </si>
  <si>
    <t xml:space="preserve">  Иные пенсии, социальные доплаты к пенсиям</t>
  </si>
  <si>
    <t>000 1001 99 0 00 02019 312</t>
  </si>
  <si>
    <t>000 1003 99 0 00 00139 000</t>
  </si>
  <si>
    <t>000 1003 99 0 00 00139 300</t>
  </si>
  <si>
    <t xml:space="preserve">  Социальные выплаты гражданам, кроме публичных нормативных социальных выплат</t>
  </si>
  <si>
    <t>000 1003 99 0 00 00139 320</t>
  </si>
  <si>
    <t xml:space="preserve">  Пособия, компенсации и иные социальные выплаты гражданам, кроме публичных нормативных обязательств</t>
  </si>
  <si>
    <t>000 1003 99 0 00 00139 321</t>
  </si>
  <si>
    <t>000 1101 99 0 00 04019 000</t>
  </si>
  <si>
    <t>000 1101 99 0 00 04019 200</t>
  </si>
  <si>
    <t>000 1101 99 0 00 04019 240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</si>
  <si>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</si>
  <si>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</si>
  <si>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</si>
  <si>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</si>
  <si>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</si>
  <si>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</si>
  <si>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000 01 05 00 00 00 0000 000</t>
  </si>
  <si>
    <t>увеличение остатков средств, всего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</si>
  <si>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</si>
  <si>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</si>
  <si>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</si>
  <si>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</si>
  <si>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</si>
  <si>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</si>
  <si>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</si>
  <si>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</si>
  <si>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</si>
  <si>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</si>
  <si>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</si>
  <si>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</si>
  <si>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</si>
  <si>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</si>
  <si>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</si>
  <si>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</si>
  <si>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000 01 05 02 01 10 0000 610</t>
  </si>
  <si>
    <t/>
  </si>
  <si>
    <t>Приложение 1</t>
  </si>
  <si>
    <t>Приложение 2</t>
  </si>
  <si>
    <t>000 0104 99 0 00 70190 244</t>
  </si>
  <si>
    <t>000 0203 99 0 00 51180 244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</si>
  <si>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</si>
  <si>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000 0502 99 0 00 01699 811</t>
  </si>
  <si>
    <t>000 0503 99 0 03 01719 244</t>
  </si>
  <si>
    <t>000 0503 99 0 04 01719 244</t>
  </si>
  <si>
    <t>000 0707 99 0 00 01899 244</t>
  </si>
  <si>
    <t>000 1101 99 0 00 04019 244</t>
  </si>
  <si>
    <t>Приложение 3</t>
  </si>
  <si>
    <t>-</t>
  </si>
  <si>
    <t>000 1 01 02080 01 0000 110</t>
  </si>
  <si>
    <t xml:space="preserve">  Инициативные платежи</t>
  </si>
  <si>
    <t>000 1 17 15000 00 0000 150</t>
  </si>
  <si>
    <t xml:space="preserve">  Инициативные платежи, зачисляемые в бюджеты сельских поселений</t>
  </si>
  <si>
    <t>000 1 17 15030 10 0000 150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</si>
  <si>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</si>
  <si>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</si>
  <si>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Прочие субсидии</t>
  </si>
  <si>
    <t>000 2 02 29999 00 0000 150</t>
  </si>
  <si>
    <t xml:space="preserve">  Прочие субсидии бюджетам сельских поселений</t>
  </si>
  <si>
    <t>000 2 02 29999 10 0000 150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</si>
  <si>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</si>
  <si>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</si>
  <si>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</si>
  <si>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</si>
  <si>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</si>
  <si>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</si>
  <si>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>Результат исполнения бюджета (дефицит / профицит)</t>
  </si>
  <si>
    <t>000 0310 21 0 00 07950 000</t>
  </si>
  <si>
    <t>000 0310 21 0 00 07950 200</t>
  </si>
  <si>
    <t>000 0310 21 0 00 07950 240</t>
  </si>
  <si>
    <t>000 0310 21 0 00 07950 244</t>
  </si>
  <si>
    <t>000 0409 16 0 00 07950 000</t>
  </si>
  <si>
    <t>000 0409 16 0 00 07950 200</t>
  </si>
  <si>
    <t>000 0409 16 0 00 07950 240</t>
  </si>
  <si>
    <t>000 0409 16 0 00 S7950 000</t>
  </si>
  <si>
    <t>000 0409 16 0 00 S7950 200</t>
  </si>
  <si>
    <t>000 0409 16 0 00 S7950 240</t>
  </si>
  <si>
    <t>000 0501 99 0 00 01599 000</t>
  </si>
  <si>
    <t>000 0501 99 0 00 01599 200</t>
  </si>
  <si>
    <t>000 0501 99 0 00 01599 240</t>
  </si>
  <si>
    <t>000 0501 99 0 00 01599 244</t>
  </si>
  <si>
    <t>000 0502 18 0 00 07950 000</t>
  </si>
  <si>
    <t>000 0502 18 0 00 07950 200</t>
  </si>
  <si>
    <t>000 0502 18 0 00 07950 240</t>
  </si>
  <si>
    <t>000 0502 18 0 00 S7950 000</t>
  </si>
  <si>
    <t>000 0502 18 0 00 S7950 200</t>
  </si>
  <si>
    <t>000 0502 18 0 00 S7950 240</t>
  </si>
  <si>
    <t>000 0503 09 0 00 L5765 000</t>
  </si>
  <si>
    <t>000 0503 09 0 00 L5765 200</t>
  </si>
  <si>
    <t>000 0503 09 0 00 L5765 240</t>
  </si>
  <si>
    <t>000 0503 25 0 00 07950 000</t>
  </si>
  <si>
    <t>000 0503 25 0 00 07950 200</t>
  </si>
  <si>
    <t>000 0503 25 0 00 07950 240</t>
  </si>
  <si>
    <t>000 0503 25 0 00 S7950 000</t>
  </si>
  <si>
    <t>000 0503 25 0 00 S7950 200</t>
  </si>
  <si>
    <t>000 0503 25 0 00 S7950 240</t>
  </si>
  <si>
    <t>000 0503 99 0 05 70240 000</t>
  </si>
  <si>
    <t>000 0503 99 0 05 70240 200</t>
  </si>
  <si>
    <t>000 0503 99 0 05 70240 240</t>
  </si>
  <si>
    <t>000 0503 99 0 05 S0240 000</t>
  </si>
  <si>
    <t>000 0503 99 0 05 S0240 200</t>
  </si>
  <si>
    <t>000 0503 99 0 05 S0240 240</t>
  </si>
  <si>
    <t>000 0503 99 0 F2 55552 000</t>
  </si>
  <si>
    <t>000 0503 99 0 F2 55552 200</t>
  </si>
  <si>
    <t>000 0503 99 0 F2 55552 240</t>
  </si>
  <si>
    <t>000 0409 16 0 00 07950 244</t>
  </si>
  <si>
    <t>000 0409 16 0 00 S7950 244</t>
  </si>
  <si>
    <t>000 0502 18 0 00 07950 244</t>
  </si>
  <si>
    <t>000 0502 18 0 00 S7950 244</t>
  </si>
  <si>
    <t>000 0503 09 0 00 L5765 244</t>
  </si>
  <si>
    <t>000 0503 25 0 00 07950 244</t>
  </si>
  <si>
    <t>000 0503 25 0 00 S7950 244</t>
  </si>
  <si>
    <t>000 0503 99 0 05 70240 244</t>
  </si>
  <si>
    <t>000 0503 99 0 05 S0240 244</t>
  </si>
  <si>
    <t>000 0503 99 0 F2 55552 244</t>
  </si>
  <si>
    <t>Утвержденные бюджетные назначения, руб.</t>
  </si>
  <si>
    <t>Исполнено, руб.</t>
  </si>
  <si>
    <t xml:space="preserve">  НАЛОГОВЫЕ И НЕНАЛОГОВЫЕ ДОХОДЫ</t>
  </si>
  <si>
    <t xml:space="preserve">  НАЛОГИ НА ПРИБЫЛЬ, ДОХОДЫ</t>
  </si>
  <si>
    <t xml:space="preserve">  Налог на доходы физических лиц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</si>
  <si>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</si>
  <si>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</si>
  <si>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</si>
  <si>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</si>
  <si>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</si>
  <si>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 Исполнение судебных актов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</si>
  <si>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</si>
  <si>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</si>
  <si>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Субсидия на реализацию мероприятий по обеспеченности сбалансированности местных бюджетов в рамках гос.программы НСО «Управление гос.финансами в НСО на 2014-2019 годы»</t>
  </si>
  <si>
    <t>000 0412 99 0 00 01499 800</t>
  </si>
  <si>
    <t>000 0412 99 0 00 01499 830</t>
  </si>
  <si>
    <t>000 0412 99 0 00 01499 831</t>
  </si>
  <si>
    <t>000 0501 99 0 00 01599 400</t>
  </si>
  <si>
    <t>000 0501 99 0 00 01599 410</t>
  </si>
  <si>
    <t>000 0501 99 0 00 01599 412</t>
  </si>
  <si>
    <t>000 0502 99 0 00 01699 850</t>
  </si>
  <si>
    <t>000 0502 99 0 00 01699 853</t>
  </si>
  <si>
    <t>000 0503 99 0 01 01719 800</t>
  </si>
  <si>
    <t>000 0503 99 0 01 01719 830</t>
  </si>
  <si>
    <t>000 0503 99 0 01 01719 831</t>
  </si>
  <si>
    <t>000 0503 99 0 55 S0240 000</t>
  </si>
  <si>
    <t>000 0503 99 0 55 S0240 200</t>
  </si>
  <si>
    <t>000 0503 99 0 55 S0240 240</t>
  </si>
  <si>
    <t>000 0503 99 0 55 S0240 244</t>
  </si>
  <si>
    <t>000 0801 99 0 00 70510 000</t>
  </si>
  <si>
    <t>000 0801 99 0 00 70510 200</t>
  </si>
  <si>
    <t>000 0801 99 0 00 70510 240</t>
  </si>
  <si>
    <t>000 0801 99 0 00 70510 244</t>
  </si>
  <si>
    <t>Процент исполнения</t>
  </si>
  <si>
    <t xml:space="preserve">  Изменение остатков средств на счетах по учету средств бюджетов</t>
  </si>
  <si>
    <t>к решению Совета депутатов Толмачевского сельсовета Новосибирского района Новосибирской области "Об исполнении бюджета Толмачевского сельсовета Новосибирского района Новосибирской области  за 6 месяцев 2022 года"</t>
  </si>
  <si>
    <t>Кассовое исполнение по источникам финанситрования дефицита бюджета Толмачевского сельсовета Новосибирского района Новосибирской области по кодам групп, подгрупп, статей, видов источников финансирования дефицитов бюджетов за 6 месяцев 2022 года</t>
  </si>
  <si>
    <t>Кассовое исполнение доходов бюджета Толмачевского сельсовета Новосибирского района Новосибирской области за 6 месяцев 2022 года</t>
  </si>
  <si>
    <t>Исполнение бюджетных ассегнований по разделам, подразделам, целевым статьям (муниципальным программам и непрограммным направлениям деятельности) группам и подгруппам видов расходов за 6 месяцев 2022 года</t>
  </si>
  <si>
    <t>очередной 21-й сессии Совета депутатов шестого созыва № 135 от 17.11.2022г.</t>
  </si>
  <si>
    <t>очередной 21-й сессии Совета депутатов шестого созыва  № 135 от 17.11.2022г.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</si>
</sst>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.00_ ;\-#,##0.00"/>
  </numFmts>
  <fonts count="2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28">
    <xf numFmtId="0" fontId="0" fillId="0" borderId="0" xfId="0"/>
    <xf numFmtId="0" fontId="13" fillId="0" borderId="1" xfId="1" applyNumberFormat="1" applyFont="1" applyAlignment="1" applyProtection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15" fillId="0" borderId="1" xfId="3" applyNumberFormat="1" applyFont="1" applyBorder="1" applyAlignment="1" applyProtection="1">
      <alignment horizontal="center" vertical="center"/>
    </xf>
    <xf numFmtId="0" fontId="17" fillId="0" borderId="1" xfId="14" applyNumberFormat="1" applyFont="1" applyAlignment="1" applyProtection="1">
      <alignment vertical="center"/>
    </xf>
    <xf numFmtId="0" fontId="13" fillId="0" borderId="1" xfId="1" applyNumberFormat="1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1" xfId="16" applyNumberFormat="1" applyFont="1" applyBorder="1" applyAlignment="1" applyProtection="1">
      <alignment horizontal="center" vertical="center"/>
    </xf>
    <xf numFmtId="49" fontId="15" fillId="0" borderId="1" xfId="17" applyNumberFormat="1" applyFont="1" applyBorder="1" applyAlignment="1" applyProtection="1">
      <alignment horizontal="center" vertical="center"/>
    </xf>
    <xf numFmtId="49" fontId="15" fillId="0" borderId="1" xfId="23" applyNumberFormat="1" applyFont="1" applyBorder="1" applyAlignment="1" applyProtection="1">
      <alignment horizontal="center" vertical="center"/>
    </xf>
    <xf numFmtId="0" fontId="17" fillId="0" borderId="1" xfId="1" applyNumberFormat="1" applyFont="1" applyAlignment="1" applyProtection="1">
      <alignment horizontal="right" vertical="center"/>
    </xf>
    <xf numFmtId="0" fontId="16" fillId="0" borderId="1" xfId="2" applyNumberFormat="1" applyFont="1" applyAlignment="1" applyProtection="1">
      <alignment vertical="center"/>
    </xf>
    <xf numFmtId="0" fontId="15" fillId="0" borderId="1" xfId="16" applyNumberFormat="1" applyFont="1" applyBorder="1" applyAlignment="1" applyProtection="1">
      <alignment vertical="center"/>
    </xf>
    <xf numFmtId="0" fontId="14" fillId="0" borderId="1" xfId="0" applyFont="1" applyBorder="1" applyAlignment="1" applyProtection="1">
      <alignment vertical="center"/>
      <protection locked="0"/>
    </xf>
    <xf numFmtId="49" fontId="17" fillId="0" borderId="1" xfId="27" applyNumberFormat="1" applyFont="1" applyBorder="1" applyAlignment="1" applyProtection="1">
      <alignment horizontal="center" vertical="center"/>
    </xf>
    <xf numFmtId="49" fontId="19" fillId="0" borderId="34" xfId="42" applyNumberFormat="1" applyFont="1" applyBorder="1" applyAlignment="1" applyProtection="1">
      <alignment horizontal="center" vertical="center"/>
    </xf>
    <xf numFmtId="49" fontId="19" fillId="0" borderId="34" xfId="46" applyNumberFormat="1" applyFont="1" applyBorder="1" applyAlignment="1" applyProtection="1">
      <alignment horizontal="center" vertical="center"/>
    </xf>
    <xf numFmtId="10" fontId="19" fillId="0" borderId="39" xfId="39" applyNumberFormat="1" applyFont="1" applyBorder="1" applyAlignment="1" applyProtection="1">
      <alignment horizontal="center" vertical="center" shrinkToFit="1"/>
    </xf>
    <xf numFmtId="49" fontId="19" fillId="0" borderId="41" xfId="46" applyNumberFormat="1" applyFont="1" applyBorder="1" applyAlignment="1" applyProtection="1">
      <alignment horizontal="center" vertical="center"/>
    </xf>
    <xf numFmtId="10" fontId="19" fillId="0" borderId="42" xfId="39" applyNumberFormat="1" applyFont="1" applyBorder="1" applyAlignment="1" applyProtection="1">
      <alignment horizontal="center" vertical="center" shrinkToFit="1"/>
    </xf>
    <xf numFmtId="49" fontId="17" fillId="0" borderId="1" xfId="48" applyNumberFormat="1" applyFont="1" applyAlignment="1" applyProtection="1">
      <alignment horizontal="right" vertical="center"/>
    </xf>
    <xf numFmtId="0" fontId="16" fillId="0" borderId="1" xfId="1" applyNumberFormat="1" applyFont="1" applyAlignment="1" applyProtection="1">
      <alignment horizontal="right" vertical="center"/>
    </xf>
    <xf numFmtId="0" fontId="16" fillId="0" borderId="1" xfId="49" applyNumberFormat="1" applyFont="1" applyBorder="1" applyAlignment="1" applyProtection="1">
      <alignment horizontal="center" vertical="center"/>
    </xf>
    <xf numFmtId="49" fontId="13" fillId="0" borderId="1" xfId="55" applyNumberFormat="1" applyFont="1" applyBorder="1" applyAlignment="1" applyProtection="1">
      <alignment vertical="center"/>
    </xf>
    <xf numFmtId="0" fontId="13" fillId="0" borderId="1" xfId="64" applyNumberFormat="1" applyFont="1" applyBorder="1" applyAlignment="1" applyProtection="1">
      <alignment vertical="center" wrapText="1"/>
    </xf>
    <xf numFmtId="0" fontId="15" fillId="0" borderId="1" xfId="73" applyNumberFormat="1" applyFont="1" applyAlignment="1" applyProtection="1">
      <alignment vertical="center" wrapText="1"/>
    </xf>
    <xf numFmtId="49" fontId="15" fillId="0" borderId="1" xfId="75" applyNumberFormat="1" applyFont="1" applyAlignment="1" applyProtection="1">
      <alignment horizontal="center" vertical="center"/>
    </xf>
    <xf numFmtId="49" fontId="15" fillId="0" borderId="1" xfId="17" applyNumberFormat="1" applyFont="1" applyAlignment="1" applyProtection="1">
      <alignment vertical="center"/>
    </xf>
    <xf numFmtId="49" fontId="19" fillId="0" borderId="1" xfId="76" applyNumberFormat="1" applyFont="1" applyAlignment="1" applyProtection="1">
      <alignment vertical="center"/>
    </xf>
    <xf numFmtId="49" fontId="15" fillId="0" borderId="1" xfId="48" applyNumberFormat="1" applyFont="1" applyAlignment="1" applyProtection="1">
      <alignment horizontal="right" vertical="center"/>
    </xf>
    <xf numFmtId="0" fontId="13" fillId="0" borderId="1" xfId="105" applyNumberFormat="1" applyFont="1" applyAlignment="1" applyProtection="1">
      <alignment horizontal="left" vertical="center"/>
    </xf>
    <xf numFmtId="0" fontId="15" fillId="0" borderId="1" xfId="10" applyNumberFormat="1" applyFont="1" applyAlignment="1" applyProtection="1">
      <alignment vertical="center"/>
    </xf>
    <xf numFmtId="49" fontId="13" fillId="0" borderId="1" xfId="107" applyNumberFormat="1" applyFont="1" applyAlignment="1" applyProtection="1">
      <alignment vertical="center"/>
    </xf>
    <xf numFmtId="0" fontId="13" fillId="0" borderId="2" xfId="119" applyNumberFormat="1" applyFont="1" applyAlignment="1" applyProtection="1">
      <alignment vertical="center"/>
    </xf>
    <xf numFmtId="0" fontId="13" fillId="0" borderId="11" xfId="121" applyNumberFormat="1" applyFont="1" applyAlignment="1" applyProtection="1">
      <alignment vertical="center"/>
    </xf>
    <xf numFmtId="0" fontId="15" fillId="0" borderId="1" xfId="77" applyNumberFormat="1" applyFont="1" applyBorder="1" applyAlignment="1" applyProtection="1">
      <alignment horizontal="left" vertical="center"/>
    </xf>
    <xf numFmtId="0" fontId="15" fillId="0" borderId="1" xfId="79" applyNumberFormat="1" applyFont="1" applyBorder="1" applyAlignment="1" applyProtection="1">
      <alignment horizontal="center" vertical="center" shrinkToFit="1"/>
    </xf>
    <xf numFmtId="49" fontId="15" fillId="0" borderId="1" xfId="80" applyNumberFormat="1" applyFont="1" applyBorder="1" applyAlignment="1" applyProtection="1">
      <alignment horizontal="center" vertical="center" shrinkToFit="1"/>
    </xf>
    <xf numFmtId="49" fontId="13" fillId="0" borderId="1" xfId="81" applyNumberFormat="1" applyFont="1" applyBorder="1" applyAlignment="1" applyProtection="1">
      <alignment vertical="center" shrinkToFit="1"/>
    </xf>
    <xf numFmtId="49" fontId="15" fillId="0" borderId="1" xfId="82" applyNumberFormat="1" applyFont="1" applyBorder="1" applyAlignment="1" applyProtection="1">
      <alignment horizontal="right" vertical="center"/>
    </xf>
    <xf numFmtId="0" fontId="13" fillId="0" borderId="1" xfId="100" applyNumberFormat="1" applyFont="1" applyBorder="1" applyAlignment="1" applyProtection="1">
      <alignment horizontal="left" vertical="center"/>
    </xf>
    <xf numFmtId="0" fontId="13" fillId="0" borderId="1" xfId="102" applyNumberFormat="1" applyFont="1" applyBorder="1" applyAlignment="1" applyProtection="1">
      <alignment horizontal="left" vertical="center"/>
    </xf>
    <xf numFmtId="0" fontId="15" fillId="0" borderId="1" xfId="103" applyNumberFormat="1" applyFont="1" applyBorder="1" applyAlignment="1" applyProtection="1">
      <alignment vertical="center"/>
    </xf>
    <xf numFmtId="49" fontId="13" fillId="0" borderId="1" xfId="104" applyNumberFormat="1" applyFont="1" applyBorder="1" applyAlignment="1" applyProtection="1">
      <alignment vertical="center"/>
    </xf>
    <xf numFmtId="4" fontId="19" fillId="0" borderId="34" xfId="47" applyNumberFormat="1" applyFont="1" applyBorder="1" applyAlignment="1" applyProtection="1">
      <alignment horizontal="center" vertical="center" shrinkToFit="1"/>
    </xf>
    <xf numFmtId="49" fontId="18" fillId="0" borderId="36" xfId="38" applyNumberFormat="1" applyFont="1" applyBorder="1" applyAlignment="1" applyProtection="1">
      <alignment horizontal="center" vertical="center"/>
    </xf>
    <xf numFmtId="4" fontId="18" fillId="0" borderId="36" xfId="39" applyNumberFormat="1" applyFont="1" applyBorder="1" applyAlignment="1" applyProtection="1">
      <alignment horizontal="center" vertical="center" shrinkToFit="1"/>
    </xf>
    <xf numFmtId="10" fontId="18" fillId="0" borderId="37" xfId="39" applyNumberFormat="1" applyFont="1" applyBorder="1" applyAlignment="1" applyProtection="1">
      <alignment horizontal="center" vertical="center" shrinkToFit="1"/>
    </xf>
    <xf numFmtId="0" fontId="19" fillId="0" borderId="38" xfId="44" applyNumberFormat="1" applyFont="1" applyBorder="1" applyAlignment="1" applyProtection="1">
      <alignment horizontal="left" vertical="center" wrapText="1"/>
    </xf>
    <xf numFmtId="0" fontId="19" fillId="0" borderId="40" xfId="44" applyNumberFormat="1" applyFont="1" applyBorder="1" applyAlignment="1" applyProtection="1">
      <alignment horizontal="left" vertical="center" wrapText="1"/>
    </xf>
    <xf numFmtId="4" fontId="19" fillId="0" borderId="41" xfId="47" applyNumberFormat="1" applyFont="1" applyBorder="1" applyAlignment="1" applyProtection="1">
      <alignment horizontal="center" vertical="center" shrinkToFit="1"/>
    </xf>
    <xf numFmtId="0" fontId="20" fillId="0" borderId="0" xfId="0" applyFont="1" applyAlignment="1">
      <alignment vertical="center"/>
    </xf>
    <xf numFmtId="0" fontId="18" fillId="0" borderId="35" xfId="36" applyNumberFormat="1" applyFont="1" applyBorder="1" applyAlignment="1" applyProtection="1">
      <alignment horizontal="left" vertical="center" wrapText="1"/>
    </xf>
    <xf numFmtId="0" fontId="19" fillId="0" borderId="38" xfId="40" applyNumberFormat="1" applyFont="1" applyBorder="1" applyAlignment="1" applyProtection="1">
      <alignment horizontal="left" vertical="center" wrapText="1"/>
    </xf>
    <xf numFmtId="49" fontId="19" fillId="0" borderId="34" xfId="61" applyNumberFormat="1" applyFont="1" applyBorder="1" applyAlignment="1" applyProtection="1">
      <alignment horizontal="center" vertical="center" wrapText="1"/>
    </xf>
    <xf numFmtId="0" fontId="19" fillId="0" borderId="38" xfId="59" applyNumberFormat="1" applyFont="1" applyBorder="1" applyAlignment="1" applyProtection="1">
      <alignment horizontal="left" vertical="center" wrapText="1"/>
    </xf>
    <xf numFmtId="0" fontId="19" fillId="0" borderId="40" xfId="65" applyNumberFormat="1" applyFont="1" applyBorder="1" applyAlignment="1" applyProtection="1">
      <alignment horizontal="left" vertical="center" wrapText="1"/>
    </xf>
    <xf numFmtId="49" fontId="19" fillId="0" borderId="41" xfId="67" applyNumberFormat="1" applyFont="1" applyBorder="1" applyAlignment="1" applyProtection="1">
      <alignment horizontal="center" vertical="center"/>
    </xf>
    <xf numFmtId="165" fontId="19" fillId="0" borderId="34" xfId="57" applyNumberFormat="1" applyFont="1" applyBorder="1" applyAlignment="1" applyProtection="1">
      <alignment horizontal="center" vertical="center" shrinkToFit="1"/>
    </xf>
    <xf numFmtId="4" fontId="19" fillId="0" borderId="34" xfId="62" applyNumberFormat="1" applyFont="1" applyBorder="1" applyAlignment="1" applyProtection="1">
      <alignment horizontal="center" vertical="center" wrapText="1"/>
    </xf>
    <xf numFmtId="4" fontId="19" fillId="0" borderId="41" xfId="68" applyNumberFormat="1" applyFont="1" applyBorder="1" applyAlignment="1" applyProtection="1">
      <alignment horizontal="center" vertical="center" shrinkToFit="1"/>
    </xf>
    <xf numFmtId="0" fontId="16" fillId="0" borderId="1" xfId="2" applyNumberFormat="1" applyFont="1" applyAlignment="1" applyProtection="1">
      <alignment horizontal="center" vertical="center"/>
    </xf>
    <xf numFmtId="0" fontId="16" fillId="0" borderId="1" xfId="2" applyFont="1" applyAlignment="1">
      <alignment horizontal="center" vertical="center"/>
    </xf>
    <xf numFmtId="0" fontId="16" fillId="0" borderId="1" xfId="28" applyNumberFormat="1" applyFont="1" applyBorder="1" applyAlignment="1" applyProtection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5" fillId="0" borderId="1" xfId="29" applyNumberFormat="1" applyFont="1" applyBorder="1" applyAlignment="1" applyProtection="1">
      <alignment horizontal="center" vertical="center" wrapText="1"/>
    </xf>
    <xf numFmtId="49" fontId="15" fillId="0" borderId="1" xfId="30" applyNumberFormat="1" applyFont="1" applyBorder="1" applyAlignment="1" applyProtection="1">
      <alignment horizontal="center" vertical="center" wrapText="1"/>
    </xf>
    <xf numFmtId="0" fontId="15" fillId="0" borderId="1" xfId="29" applyFont="1" applyBorder="1" applyAlignment="1">
      <alignment horizontal="center" vertical="center" wrapText="1"/>
    </xf>
    <xf numFmtId="49" fontId="15" fillId="0" borderId="1" xfId="30" applyFont="1" applyBorder="1" applyAlignment="1">
      <alignment horizontal="center" vertical="center" wrapText="1"/>
    </xf>
    <xf numFmtId="0" fontId="15" fillId="0" borderId="1" xfId="33" applyNumberFormat="1" applyFont="1" applyBorder="1" applyAlignment="1" applyProtection="1">
      <alignment horizontal="center" vertical="center"/>
    </xf>
    <xf numFmtId="0" fontId="15" fillId="0" borderId="1" xfId="34" applyNumberFormat="1" applyFont="1" applyBorder="1" applyAlignment="1" applyProtection="1">
      <alignment horizontal="center" vertical="center"/>
    </xf>
    <xf numFmtId="49" fontId="15" fillId="0" borderId="1" xfId="35" applyNumberFormat="1" applyFont="1" applyBorder="1" applyAlignment="1" applyProtection="1">
      <alignment horizontal="center" vertical="center"/>
    </xf>
    <xf numFmtId="49" fontId="15" fillId="0" borderId="1" xfId="38" applyNumberFormat="1" applyFont="1" applyBorder="1" applyAlignment="1" applyProtection="1">
      <alignment horizontal="center" vertical="center"/>
    </xf>
    <xf numFmtId="49" fontId="15" fillId="0" borderId="1" xfId="42" applyNumberFormat="1" applyFont="1" applyBorder="1" applyAlignment="1" applyProtection="1">
      <alignment horizontal="center" vertical="center"/>
    </xf>
    <xf numFmtId="4" fontId="15" fillId="0" borderId="1" xfId="43" applyNumberFormat="1" applyFont="1" applyBorder="1" applyAlignment="1" applyProtection="1">
      <alignment horizontal="right" vertical="center" shrinkToFit="1"/>
    </xf>
    <xf numFmtId="4" fontId="19" fillId="0" borderId="34" xfId="43" applyNumberFormat="1" applyFont="1" applyBorder="1" applyAlignment="1" applyProtection="1">
      <alignment horizontal="center" vertical="center" shrinkToFit="1"/>
    </xf>
    <xf numFmtId="0" fontId="18" fillId="0" borderId="46" xfId="36" applyNumberFormat="1" applyFont="1" applyBorder="1" applyAlignment="1" applyProtection="1">
      <alignment horizontal="left" vertical="center" wrapText="1"/>
    </xf>
    <xf numFmtId="49" fontId="18" fillId="0" borderId="47" xfId="38" applyNumberFormat="1" applyFont="1" applyBorder="1" applyAlignment="1" applyProtection="1">
      <alignment horizontal="center" vertical="center"/>
    </xf>
    <xf numFmtId="4" fontId="18" fillId="0" borderId="47" xfId="39" applyNumberFormat="1" applyFont="1" applyBorder="1" applyAlignment="1" applyProtection="1">
      <alignment horizontal="center" vertical="center" shrinkToFit="1"/>
    </xf>
    <xf numFmtId="10" fontId="18" fillId="0" borderId="48" xfId="39" applyNumberFormat="1" applyFont="1" applyBorder="1" applyAlignment="1" applyProtection="1">
      <alignment horizontal="center" vertical="center" shrinkToFit="1"/>
    </xf>
    <xf numFmtId="0" fontId="18" fillId="0" borderId="35" xfId="65" applyNumberFormat="1" applyFont="1" applyFill="1" applyBorder="1" applyAlignment="1" applyProtection="1">
      <alignment horizontal="left" vertical="center" wrapText="1"/>
    </xf>
    <xf numFmtId="49" fontId="18" fillId="0" borderId="36" xfId="84" applyNumberFormat="1" applyFont="1" applyFill="1" applyBorder="1" applyAlignment="1" applyProtection="1">
      <alignment horizontal="center" vertical="center"/>
    </xf>
    <xf numFmtId="4" fontId="18" fillId="0" borderId="36" xfId="39" applyNumberFormat="1" applyFont="1" applyFill="1" applyBorder="1" applyAlignment="1" applyProtection="1">
      <alignment horizontal="center" vertical="center" shrinkToFit="1"/>
    </xf>
    <xf numFmtId="0" fontId="19" fillId="0" borderId="38" xfId="85" applyNumberFormat="1" applyFont="1" applyFill="1" applyBorder="1" applyAlignment="1" applyProtection="1">
      <alignment horizontal="left" vertical="center" wrapText="1"/>
    </xf>
    <xf numFmtId="49" fontId="19" fillId="0" borderId="34" xfId="87" applyNumberFormat="1" applyFont="1" applyFill="1" applyBorder="1" applyAlignment="1" applyProtection="1">
      <alignment horizontal="center" vertical="center"/>
    </xf>
    <xf numFmtId="165" fontId="19" fillId="0" borderId="34" xfId="88" applyNumberFormat="1" applyFont="1" applyFill="1" applyBorder="1" applyAlignment="1" applyProtection="1">
      <alignment horizontal="center" vertical="center" shrinkToFit="1"/>
    </xf>
    <xf numFmtId="0" fontId="19" fillId="0" borderId="38" xfId="90" applyNumberFormat="1" applyFont="1" applyFill="1" applyBorder="1" applyAlignment="1" applyProtection="1">
      <alignment horizontal="left" vertical="center" wrapText="1"/>
    </xf>
    <xf numFmtId="4" fontId="19" fillId="0" borderId="34" xfId="91" applyNumberFormat="1" applyFont="1" applyFill="1" applyBorder="1" applyAlignment="1" applyProtection="1">
      <alignment horizontal="center" vertical="center" shrinkToFit="1"/>
    </xf>
    <xf numFmtId="0" fontId="19" fillId="0" borderId="38" xfId="93" applyNumberFormat="1" applyFont="1" applyFill="1" applyBorder="1" applyAlignment="1" applyProtection="1">
      <alignment horizontal="left" vertical="center" wrapText="1"/>
    </xf>
    <xf numFmtId="0" fontId="19" fillId="0" borderId="38" xfId="94" applyNumberFormat="1" applyFont="1" applyFill="1" applyBorder="1" applyAlignment="1" applyProtection="1">
      <alignment vertical="center" wrapText="1"/>
    </xf>
    <xf numFmtId="0" fontId="19" fillId="0" borderId="38" xfId="95" applyNumberFormat="1" applyFont="1" applyFill="1" applyBorder="1" applyAlignment="1" applyProtection="1">
      <alignment vertical="center"/>
    </xf>
    <xf numFmtId="0" fontId="19" fillId="0" borderId="38" xfId="96" applyNumberFormat="1" applyFont="1" applyFill="1" applyBorder="1" applyAlignment="1" applyProtection="1">
      <alignment vertical="center" wrapText="1"/>
    </xf>
    <xf numFmtId="0" fontId="19" fillId="0" borderId="38" xfId="97" applyNumberFormat="1" applyFont="1" applyFill="1" applyBorder="1" applyAlignment="1" applyProtection="1">
      <alignment horizontal="left" vertical="center" wrapText="1"/>
    </xf>
    <xf numFmtId="0" fontId="19" fillId="0" borderId="38" xfId="59" applyNumberFormat="1" applyFont="1" applyFill="1" applyBorder="1" applyAlignment="1" applyProtection="1">
      <alignment horizontal="left" vertical="center" wrapText="1"/>
    </xf>
    <xf numFmtId="49" fontId="19" fillId="0" borderId="34" xfId="99" applyNumberFormat="1" applyFont="1" applyFill="1" applyBorder="1" applyAlignment="1" applyProtection="1">
      <alignment horizontal="center" vertical="center" shrinkToFit="1"/>
    </xf>
    <xf numFmtId="0" fontId="19" fillId="0" borderId="40" xfId="59" applyNumberFormat="1" applyFont="1" applyFill="1" applyBorder="1" applyAlignment="1" applyProtection="1">
      <alignment horizontal="left" vertical="center" wrapText="1"/>
    </xf>
    <xf numFmtId="49" fontId="19" fillId="0" borderId="41" xfId="99" applyNumberFormat="1" applyFont="1" applyFill="1" applyBorder="1" applyAlignment="1" applyProtection="1">
      <alignment horizontal="center" vertical="center" shrinkToFit="1"/>
    </xf>
    <xf numFmtId="4" fontId="19" fillId="0" borderId="41" xfId="91" applyNumberFormat="1" applyFont="1" applyFill="1" applyBorder="1" applyAlignment="1" applyProtection="1">
      <alignment horizontal="center" vertical="center" shrinkToFit="1"/>
    </xf>
    <xf numFmtId="0" fontId="17" fillId="0" borderId="1" xfId="3" applyNumberFormat="1" applyFont="1" applyBorder="1" applyAlignment="1" applyProtection="1">
      <alignment horizontal="right" vertical="center" wrapText="1"/>
    </xf>
    <xf numFmtId="0" fontId="22" fillId="0" borderId="1" xfId="2" applyNumberFormat="1" applyFont="1" applyAlignment="1" applyProtection="1">
      <alignment horizontal="center" vertical="center" wrapText="1"/>
    </xf>
    <xf numFmtId="0" fontId="16" fillId="0" borderId="1" xfId="2" applyNumberFormat="1" applyFont="1" applyAlignment="1" applyProtection="1">
      <alignment horizontal="center" vertical="center"/>
    </xf>
    <xf numFmtId="0" fontId="16" fillId="0" borderId="1" xfId="2" applyFont="1" applyAlignment="1">
      <alignment horizontal="center" vertical="center"/>
    </xf>
    <xf numFmtId="0" fontId="16" fillId="0" borderId="1" xfId="28" applyNumberFormat="1" applyFont="1" applyBorder="1" applyAlignment="1" applyProtection="1">
      <alignment horizontal="center" vertical="center"/>
    </xf>
    <xf numFmtId="0" fontId="16" fillId="0" borderId="1" xfId="28" applyFont="1" applyBorder="1" applyAlignment="1">
      <alignment horizontal="center" vertical="center"/>
    </xf>
    <xf numFmtId="0" fontId="18" fillId="0" borderId="35" xfId="29" applyNumberFormat="1" applyFont="1" applyBorder="1" applyAlignment="1" applyProtection="1">
      <alignment horizontal="center" vertical="center" wrapText="1"/>
    </xf>
    <xf numFmtId="0" fontId="18" fillId="0" borderId="38" xfId="29" applyFont="1" applyBorder="1" applyAlignment="1">
      <alignment horizontal="center" vertical="center" wrapText="1"/>
    </xf>
    <xf numFmtId="0" fontId="18" fillId="0" borderId="40" xfId="29" applyFont="1" applyBorder="1" applyAlignment="1">
      <alignment horizontal="center" vertical="center" wrapText="1"/>
    </xf>
    <xf numFmtId="0" fontId="18" fillId="0" borderId="36" xfId="29" applyNumberFormat="1" applyFont="1" applyBorder="1" applyAlignment="1" applyProtection="1">
      <alignment horizontal="center" vertical="center" wrapText="1"/>
    </xf>
    <xf numFmtId="0" fontId="18" fillId="0" borderId="34" xfId="29" applyFont="1" applyBorder="1" applyAlignment="1">
      <alignment horizontal="center" vertical="center" wrapText="1"/>
    </xf>
    <xf numFmtId="0" fontId="18" fillId="0" borderId="41" xfId="29" applyFont="1" applyBorder="1" applyAlignment="1">
      <alignment horizontal="center" vertical="center" wrapText="1"/>
    </xf>
    <xf numFmtId="49" fontId="18" fillId="0" borderId="36" xfId="30" applyNumberFormat="1" applyFont="1" applyBorder="1" applyAlignment="1" applyProtection="1">
      <alignment horizontal="center" vertical="center" wrapText="1"/>
    </xf>
    <xf numFmtId="49" fontId="18" fillId="0" borderId="34" xfId="30" applyFont="1" applyBorder="1" applyAlignment="1">
      <alignment horizontal="center" vertical="center" wrapText="1"/>
    </xf>
    <xf numFmtId="49" fontId="18" fillId="0" borderId="41" xfId="30" applyFont="1" applyBorder="1" applyAlignment="1">
      <alignment horizontal="center" vertical="center" wrapText="1"/>
    </xf>
    <xf numFmtId="0" fontId="18" fillId="0" borderId="37" xfId="29" applyNumberFormat="1" applyFont="1" applyBorder="1" applyAlignment="1" applyProtection="1">
      <alignment horizontal="center" vertical="center" wrapText="1"/>
    </xf>
    <xf numFmtId="0" fontId="18" fillId="0" borderId="39" xfId="29" applyFont="1" applyBorder="1" applyAlignment="1">
      <alignment horizontal="center" vertical="center" wrapText="1"/>
    </xf>
    <xf numFmtId="0" fontId="18" fillId="0" borderId="42" xfId="29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3" fillId="0" borderId="13" xfId="120" applyNumberFormat="1" applyFont="1" applyAlignment="1" applyProtection="1">
      <alignment horizontal="left" vertical="center" wrapText="1"/>
    </xf>
    <xf numFmtId="0" fontId="13" fillId="0" borderId="13" xfId="120" applyFont="1" applyAlignment="1">
      <alignment horizontal="left" vertical="center" wrapText="1"/>
    </xf>
    <xf numFmtId="0" fontId="23" fillId="0" borderId="35" xfId="29" applyNumberFormat="1" applyFont="1" applyBorder="1" applyAlignment="1" applyProtection="1">
      <alignment horizontal="center" vertical="center" wrapText="1"/>
    </xf>
    <xf numFmtId="0" fontId="23" fillId="0" borderId="38" xfId="29" applyFont="1" applyBorder="1" applyAlignment="1">
      <alignment horizontal="center" vertical="center" wrapText="1"/>
    </xf>
    <xf numFmtId="0" fontId="23" fillId="0" borderId="43" xfId="29" applyFont="1" applyBorder="1" applyAlignment="1">
      <alignment horizontal="center" vertical="center" wrapText="1"/>
    </xf>
    <xf numFmtId="0" fontId="23" fillId="0" borderId="36" xfId="29" applyNumberFormat="1" applyFont="1" applyBorder="1" applyAlignment="1" applyProtection="1">
      <alignment horizontal="center" vertical="center" wrapText="1"/>
    </xf>
    <xf numFmtId="0" fontId="23" fillId="0" borderId="34" xfId="29" applyFont="1" applyBorder="1" applyAlignment="1">
      <alignment horizontal="center" vertical="center" wrapText="1"/>
    </xf>
    <xf numFmtId="0" fontId="23" fillId="0" borderId="44" xfId="29" applyFont="1" applyBorder="1" applyAlignment="1">
      <alignment horizontal="center" vertical="center" wrapText="1"/>
    </xf>
    <xf numFmtId="0" fontId="23" fillId="0" borderId="37" xfId="29" applyNumberFormat="1" applyFont="1" applyBorder="1" applyAlignment="1" applyProtection="1">
      <alignment horizontal="center" vertical="center" wrapText="1"/>
    </xf>
    <xf numFmtId="0" fontId="23" fillId="0" borderId="39" xfId="29" applyFont="1" applyBorder="1" applyAlignment="1">
      <alignment horizontal="center" vertical="center" wrapText="1"/>
    </xf>
    <xf numFmtId="0" fontId="23" fillId="0" borderId="45" xfId="29" applyFont="1" applyBorder="1" applyAlignment="1">
      <alignment horizontal="center" vertical="center" wrapText="1"/>
    </xf>
  </cellXfs>
  <cellStyles count="130">
    <cellStyle name="br" xfId="124" xr:uid="{00000000-0005-0000-0000-000000000000}"/>
    <cellStyle name="col" xfId="123" xr:uid="{00000000-0005-0000-0000-000001000000}"/>
    <cellStyle name="st128" xfId="120" xr:uid="{00000000-0005-0000-0000-000002000000}"/>
    <cellStyle name="style0" xfId="125" xr:uid="{00000000-0005-0000-0000-000003000000}"/>
    <cellStyle name="td" xfId="126" xr:uid="{00000000-0005-0000-0000-000004000000}"/>
    <cellStyle name="tr" xfId="122" xr:uid="{00000000-0005-0000-0000-000005000000}"/>
    <cellStyle name="xl100" xfId="74" xr:uid="{00000000-0005-0000-0000-000006000000}"/>
    <cellStyle name="xl101" xfId="78" xr:uid="{00000000-0005-0000-0000-000007000000}"/>
    <cellStyle name="xl102" xfId="83" xr:uid="{00000000-0005-0000-0000-000008000000}"/>
    <cellStyle name="xl103" xfId="86" xr:uid="{00000000-0005-0000-0000-000009000000}"/>
    <cellStyle name="xl104" xfId="75" xr:uid="{00000000-0005-0000-0000-00000A000000}"/>
    <cellStyle name="xl105" xfId="79" xr:uid="{00000000-0005-0000-0000-00000B000000}"/>
    <cellStyle name="xl106" xfId="84" xr:uid="{00000000-0005-0000-0000-00000C000000}"/>
    <cellStyle name="xl107" xfId="87" xr:uid="{00000000-0005-0000-0000-00000D000000}"/>
    <cellStyle name="xl108" xfId="80" xr:uid="{00000000-0005-0000-0000-00000E000000}"/>
    <cellStyle name="xl109" xfId="88" xr:uid="{00000000-0005-0000-0000-00000F000000}"/>
    <cellStyle name="xl110" xfId="91" xr:uid="{00000000-0005-0000-0000-000010000000}"/>
    <cellStyle name="xl111" xfId="76" xr:uid="{00000000-0005-0000-0000-000011000000}"/>
    <cellStyle name="xl112" xfId="81" xr:uid="{00000000-0005-0000-0000-000012000000}"/>
    <cellStyle name="xl113" xfId="82" xr:uid="{00000000-0005-0000-0000-000013000000}"/>
    <cellStyle name="xl114" xfId="89" xr:uid="{00000000-0005-0000-0000-000014000000}"/>
    <cellStyle name="xl115" xfId="92" xr:uid="{00000000-0005-0000-0000-000015000000}"/>
    <cellStyle name="xl116" xfId="94" xr:uid="{00000000-0005-0000-0000-000016000000}"/>
    <cellStyle name="xl117" xfId="95" xr:uid="{00000000-0005-0000-0000-000017000000}"/>
    <cellStyle name="xl118" xfId="96" xr:uid="{00000000-0005-0000-0000-000018000000}"/>
    <cellStyle name="xl119" xfId="97" xr:uid="{00000000-0005-0000-0000-000019000000}"/>
    <cellStyle name="xl120" xfId="98" xr:uid="{00000000-0005-0000-0000-00001A000000}"/>
    <cellStyle name="xl121" xfId="99" xr:uid="{00000000-0005-0000-0000-00001B000000}"/>
    <cellStyle name="xl122" xfId="100" xr:uid="{00000000-0005-0000-0000-00001C000000}"/>
    <cellStyle name="xl123" xfId="105" xr:uid="{00000000-0005-0000-0000-00001D000000}"/>
    <cellStyle name="xl124" xfId="110" xr:uid="{00000000-0005-0000-0000-00001E000000}"/>
    <cellStyle name="xl125" xfId="114" xr:uid="{00000000-0005-0000-0000-00001F000000}"/>
    <cellStyle name="xl126" xfId="117" xr:uid="{00000000-0005-0000-0000-000020000000}"/>
    <cellStyle name="xl127" xfId="119" xr:uid="{00000000-0005-0000-0000-000021000000}"/>
    <cellStyle name="xl128" xfId="121" xr:uid="{00000000-0005-0000-0000-000022000000}"/>
    <cellStyle name="xl129" xfId="101" xr:uid="{00000000-0005-0000-0000-000023000000}"/>
    <cellStyle name="xl130" xfId="106" xr:uid="{00000000-0005-0000-0000-000024000000}"/>
    <cellStyle name="xl131" xfId="108" xr:uid="{00000000-0005-0000-0000-000025000000}"/>
    <cellStyle name="xl132" xfId="111" xr:uid="{00000000-0005-0000-0000-000026000000}"/>
    <cellStyle name="xl133" xfId="112" xr:uid="{00000000-0005-0000-0000-000027000000}"/>
    <cellStyle name="xl134" xfId="115" xr:uid="{00000000-0005-0000-0000-000028000000}"/>
    <cellStyle name="xl135" xfId="109" xr:uid="{00000000-0005-0000-0000-000029000000}"/>
    <cellStyle name="xl136" xfId="118" xr:uid="{00000000-0005-0000-0000-00002A000000}"/>
    <cellStyle name="xl137" xfId="102" xr:uid="{00000000-0005-0000-0000-00002B000000}"/>
    <cellStyle name="xl138" xfId="113" xr:uid="{00000000-0005-0000-0000-00002C000000}"/>
    <cellStyle name="xl139" xfId="103" xr:uid="{00000000-0005-0000-0000-00002D000000}"/>
    <cellStyle name="xl140" xfId="107" xr:uid="{00000000-0005-0000-0000-00002E000000}"/>
    <cellStyle name="xl141" xfId="104" xr:uid="{00000000-0005-0000-0000-00002F000000}"/>
    <cellStyle name="xl142" xfId="116" xr:uid="{00000000-0005-0000-0000-000030000000}"/>
    <cellStyle name="xl143" xfId="129" xr:uid="{00000000-0005-0000-0000-000031000000}"/>
    <cellStyle name="xl21" xfId="127" xr:uid="{00000000-0005-0000-0000-000032000000}"/>
    <cellStyle name="xl22" xfId="1" xr:uid="{00000000-0005-0000-0000-000033000000}"/>
    <cellStyle name="xl23" xfId="5" xr:uid="{00000000-0005-0000-0000-000034000000}"/>
    <cellStyle name="xl24" xfId="10" xr:uid="{00000000-0005-0000-0000-000035000000}"/>
    <cellStyle name="xl25" xfId="16" xr:uid="{00000000-0005-0000-0000-000036000000}"/>
    <cellStyle name="xl26" xfId="29" xr:uid="{00000000-0005-0000-0000-000037000000}"/>
    <cellStyle name="xl27" xfId="33" xr:uid="{00000000-0005-0000-0000-000038000000}"/>
    <cellStyle name="xl28" xfId="36" xr:uid="{00000000-0005-0000-0000-000039000000}"/>
    <cellStyle name="xl29" xfId="40" xr:uid="{00000000-0005-0000-0000-00003A000000}"/>
    <cellStyle name="xl30" xfId="44" xr:uid="{00000000-0005-0000-0000-00003B000000}"/>
    <cellStyle name="xl31" xfId="14" xr:uid="{00000000-0005-0000-0000-00003C000000}"/>
    <cellStyle name="xl32" xfId="128" xr:uid="{00000000-0005-0000-0000-00003D000000}"/>
    <cellStyle name="xl33" xfId="24" xr:uid="{00000000-0005-0000-0000-00003E000000}"/>
    <cellStyle name="xl34" xfId="34" xr:uid="{00000000-0005-0000-0000-00003F000000}"/>
    <cellStyle name="xl35" xfId="37" xr:uid="{00000000-0005-0000-0000-000040000000}"/>
    <cellStyle name="xl36" xfId="41" xr:uid="{00000000-0005-0000-0000-000041000000}"/>
    <cellStyle name="xl37" xfId="45" xr:uid="{00000000-0005-0000-0000-000042000000}"/>
    <cellStyle name="xl38" xfId="6" xr:uid="{00000000-0005-0000-0000-000043000000}"/>
    <cellStyle name="xl39" xfId="38" xr:uid="{00000000-0005-0000-0000-000044000000}"/>
    <cellStyle name="xl40" xfId="42" xr:uid="{00000000-0005-0000-0000-000045000000}"/>
    <cellStyle name="xl41" xfId="46" xr:uid="{00000000-0005-0000-0000-000046000000}"/>
    <cellStyle name="xl42" xfId="17" xr:uid="{00000000-0005-0000-0000-000047000000}"/>
    <cellStyle name="xl43" xfId="20" xr:uid="{00000000-0005-0000-0000-000048000000}"/>
    <cellStyle name="xl44" xfId="22" xr:uid="{00000000-0005-0000-0000-000049000000}"/>
    <cellStyle name="xl45" xfId="25" xr:uid="{00000000-0005-0000-0000-00004A000000}"/>
    <cellStyle name="xl46" xfId="30" xr:uid="{00000000-0005-0000-0000-00004B000000}"/>
    <cellStyle name="xl47" xfId="35" xr:uid="{00000000-0005-0000-0000-00004C000000}"/>
    <cellStyle name="xl48" xfId="39" xr:uid="{00000000-0005-0000-0000-00004D000000}"/>
    <cellStyle name="xl49" xfId="43" xr:uid="{00000000-0005-0000-0000-00004E000000}"/>
    <cellStyle name="xl50" xfId="47" xr:uid="{00000000-0005-0000-0000-00004F000000}"/>
    <cellStyle name="xl51" xfId="2" xr:uid="{00000000-0005-0000-0000-000050000000}"/>
    <cellStyle name="xl52" xfId="7" xr:uid="{00000000-0005-0000-0000-000051000000}"/>
    <cellStyle name="xl53" xfId="11" xr:uid="{00000000-0005-0000-0000-000052000000}"/>
    <cellStyle name="xl54" xfId="18" xr:uid="{00000000-0005-0000-0000-000053000000}"/>
    <cellStyle name="xl55" xfId="23" xr:uid="{00000000-0005-0000-0000-000054000000}"/>
    <cellStyle name="xl56" xfId="26" xr:uid="{00000000-0005-0000-0000-000055000000}"/>
    <cellStyle name="xl57" xfId="3" xr:uid="{00000000-0005-0000-0000-000056000000}"/>
    <cellStyle name="xl58" xfId="8" xr:uid="{00000000-0005-0000-0000-000057000000}"/>
    <cellStyle name="xl59" xfId="12" xr:uid="{00000000-0005-0000-0000-000058000000}"/>
    <cellStyle name="xl60" xfId="15" xr:uid="{00000000-0005-0000-0000-000059000000}"/>
    <cellStyle name="xl61" xfId="19" xr:uid="{00000000-0005-0000-0000-00005A000000}"/>
    <cellStyle name="xl62" xfId="21" xr:uid="{00000000-0005-0000-0000-00005B000000}"/>
    <cellStyle name="xl63" xfId="27" xr:uid="{00000000-0005-0000-0000-00005C000000}"/>
    <cellStyle name="xl64" xfId="28" xr:uid="{00000000-0005-0000-0000-00005D000000}"/>
    <cellStyle name="xl65" xfId="4" xr:uid="{00000000-0005-0000-0000-00005E000000}"/>
    <cellStyle name="xl66" xfId="9" xr:uid="{00000000-0005-0000-0000-00005F000000}"/>
    <cellStyle name="xl67" xfId="13" xr:uid="{00000000-0005-0000-0000-000060000000}"/>
    <cellStyle name="xl68" xfId="31" xr:uid="{00000000-0005-0000-0000-000061000000}"/>
    <cellStyle name="xl69" xfId="32" xr:uid="{00000000-0005-0000-0000-000062000000}"/>
    <cellStyle name="xl70" xfId="59" xr:uid="{00000000-0005-0000-0000-000063000000}"/>
    <cellStyle name="xl71" xfId="65" xr:uid="{00000000-0005-0000-0000-000064000000}"/>
    <cellStyle name="xl72" xfId="71" xr:uid="{00000000-0005-0000-0000-000065000000}"/>
    <cellStyle name="xl73" xfId="53" xr:uid="{00000000-0005-0000-0000-000066000000}"/>
    <cellStyle name="xl74" xfId="56" xr:uid="{00000000-0005-0000-0000-000067000000}"/>
    <cellStyle name="xl75" xfId="60" xr:uid="{00000000-0005-0000-0000-000068000000}"/>
    <cellStyle name="xl76" xfId="66" xr:uid="{00000000-0005-0000-0000-000069000000}"/>
    <cellStyle name="xl77" xfId="72" xr:uid="{00000000-0005-0000-0000-00006A000000}"/>
    <cellStyle name="xl78" xfId="50" xr:uid="{00000000-0005-0000-0000-00006B000000}"/>
    <cellStyle name="xl79" xfId="61" xr:uid="{00000000-0005-0000-0000-00006C000000}"/>
    <cellStyle name="xl80" xfId="67" xr:uid="{00000000-0005-0000-0000-00006D000000}"/>
    <cellStyle name="xl81" xfId="51" xr:uid="{00000000-0005-0000-0000-00006E000000}"/>
    <cellStyle name="xl82" xfId="57" xr:uid="{00000000-0005-0000-0000-00006F000000}"/>
    <cellStyle name="xl83" xfId="62" xr:uid="{00000000-0005-0000-0000-000070000000}"/>
    <cellStyle name="xl84" xfId="68" xr:uid="{00000000-0005-0000-0000-000071000000}"/>
    <cellStyle name="xl85" xfId="48" xr:uid="{00000000-0005-0000-0000-000072000000}"/>
    <cellStyle name="xl86" xfId="54" xr:uid="{00000000-0005-0000-0000-000073000000}"/>
    <cellStyle name="xl87" xfId="58" xr:uid="{00000000-0005-0000-0000-000074000000}"/>
    <cellStyle name="xl88" xfId="63" xr:uid="{00000000-0005-0000-0000-000075000000}"/>
    <cellStyle name="xl89" xfId="69" xr:uid="{00000000-0005-0000-0000-000076000000}"/>
    <cellStyle name="xl90" xfId="49" xr:uid="{00000000-0005-0000-0000-000077000000}"/>
    <cellStyle name="xl91" xfId="52" xr:uid="{00000000-0005-0000-0000-000078000000}"/>
    <cellStyle name="xl92" xfId="55" xr:uid="{00000000-0005-0000-0000-000079000000}"/>
    <cellStyle name="xl93" xfId="64" xr:uid="{00000000-0005-0000-0000-00007A000000}"/>
    <cellStyle name="xl94" xfId="70" xr:uid="{00000000-0005-0000-0000-00007B000000}"/>
    <cellStyle name="xl95" xfId="73" xr:uid="{00000000-0005-0000-0000-00007C000000}"/>
    <cellStyle name="xl96" xfId="77" xr:uid="{00000000-0005-0000-0000-00007D000000}"/>
    <cellStyle name="xl97" xfId="85" xr:uid="{00000000-0005-0000-0000-00007E000000}"/>
    <cellStyle name="xl98" xfId="90" xr:uid="{00000000-0005-0000-0000-00007F000000}"/>
    <cellStyle name="xl99" xfId="93" xr:uid="{00000000-0005-0000-0000-000080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0"/>
  <sheetViews>
    <sheetView view="pageBreakPreview" zoomScaleSheetLayoutView="100" workbookViewId="0">
      <selection activeCell="D16" sqref="D16"/>
    </sheetView>
  </sheetViews>
  <sheetFormatPr defaultRowHeight="15" x14ac:dyDescent="0.25"/>
  <cols>
    <col min="1" max="1" width="50.7109375" style="2" customWidth="1"/>
    <col min="2" max="2" width="23.140625" style="6" customWidth="1"/>
    <col min="3" max="3" width="19.85546875" style="6" customWidth="1"/>
    <col min="4" max="4" width="14.140625" style="6" customWidth="1"/>
    <col min="5" max="5" width="16.140625" style="6" customWidth="1"/>
    <col min="6" max="7" width="9.140625" style="2"/>
    <col min="8" max="8" width="59.42578125" style="2" customWidth="1"/>
    <col min="9" max="9" width="28" style="2" customWidth="1"/>
    <col min="10" max="10" width="18.42578125" style="2" customWidth="1"/>
    <col min="11" max="11" width="14.28515625" style="2" customWidth="1"/>
    <col min="12" max="16384" width="9.140625" style="2"/>
  </cols>
  <sheetData>
    <row r="1" spans="1:11" ht="17.25" customHeight="1" x14ac:dyDescent="0.25">
      <c r="A1" s="1"/>
      <c r="B1" s="5"/>
      <c r="C1" s="10"/>
      <c r="D1" s="10"/>
      <c r="E1" s="21" t="s">
        <v>274</v>
      </c>
    </row>
    <row r="2" spans="1:11" ht="73.5" customHeight="1" x14ac:dyDescent="0.25">
      <c r="C2" s="98" t="s">
        <v>387</v>
      </c>
      <c r="D2" s="98"/>
      <c r="E2" s="98"/>
    </row>
    <row r="3" spans="1:11" ht="18.75" customHeight="1" x14ac:dyDescent="0.25">
      <c r="A3" s="11"/>
      <c r="B3" s="62"/>
      <c r="C3" s="98" t="s">
        <v>391</v>
      </c>
      <c r="D3" s="98"/>
      <c r="E3" s="98"/>
    </row>
    <row r="4" spans="1:11" ht="19.5" customHeight="1" x14ac:dyDescent="0.25">
      <c r="A4" s="11"/>
      <c r="B4" s="62"/>
      <c r="C4" s="98"/>
      <c r="D4" s="98"/>
      <c r="E4" s="98"/>
    </row>
    <row r="5" spans="1:11" ht="14.1" customHeight="1" x14ac:dyDescent="0.25">
      <c r="A5" s="11"/>
      <c r="B5" s="62"/>
      <c r="C5" s="62"/>
      <c r="D5" s="62"/>
      <c r="E5" s="3"/>
    </row>
    <row r="6" spans="1:11" ht="14.1" customHeight="1" x14ac:dyDescent="0.25">
      <c r="A6" s="51"/>
      <c r="B6" s="62"/>
      <c r="C6" s="62"/>
      <c r="D6" s="62"/>
      <c r="E6" s="3"/>
    </row>
    <row r="7" spans="1:11" ht="45" customHeight="1" x14ac:dyDescent="0.25">
      <c r="A7" s="99" t="s">
        <v>389</v>
      </c>
      <c r="B7" s="99"/>
      <c r="C7" s="99"/>
      <c r="D7" s="99"/>
      <c r="E7" s="99"/>
    </row>
    <row r="8" spans="1:11" ht="14.1" customHeight="1" x14ac:dyDescent="0.25">
      <c r="A8" s="100"/>
      <c r="B8" s="101"/>
      <c r="C8" s="101"/>
      <c r="D8" s="101"/>
      <c r="E8" s="3"/>
    </row>
    <row r="9" spans="1:11" s="13" customFormat="1" ht="21" customHeight="1" x14ac:dyDescent="0.25">
      <c r="A9" s="12"/>
      <c r="B9" s="7"/>
      <c r="C9" s="8"/>
      <c r="D9" s="9"/>
      <c r="E9" s="14"/>
    </row>
    <row r="10" spans="1:11" ht="14.1" customHeight="1" thickBot="1" x14ac:dyDescent="0.3">
      <c r="A10" s="102"/>
      <c r="B10" s="103"/>
      <c r="C10" s="103"/>
      <c r="D10" s="103"/>
      <c r="E10" s="103"/>
      <c r="H10" s="65"/>
      <c r="I10" s="65"/>
      <c r="J10" s="66"/>
      <c r="K10" s="66"/>
    </row>
    <row r="11" spans="1:11" ht="12.95" customHeight="1" x14ac:dyDescent="0.25">
      <c r="A11" s="104" t="s">
        <v>0</v>
      </c>
      <c r="B11" s="107" t="s">
        <v>1</v>
      </c>
      <c r="C11" s="110" t="s">
        <v>352</v>
      </c>
      <c r="D11" s="110" t="s">
        <v>353</v>
      </c>
      <c r="E11" s="113" t="s">
        <v>385</v>
      </c>
      <c r="H11" s="67"/>
      <c r="I11" s="67"/>
      <c r="J11" s="68"/>
      <c r="K11" s="68"/>
    </row>
    <row r="12" spans="1:11" ht="12" customHeight="1" x14ac:dyDescent="0.25">
      <c r="A12" s="105"/>
      <c r="B12" s="108"/>
      <c r="C12" s="111"/>
      <c r="D12" s="111"/>
      <c r="E12" s="114"/>
      <c r="H12" s="67"/>
      <c r="I12" s="67"/>
      <c r="J12" s="68"/>
      <c r="K12" s="68"/>
    </row>
    <row r="13" spans="1:11" ht="14.25" customHeight="1" thickBot="1" x14ac:dyDescent="0.3">
      <c r="A13" s="106"/>
      <c r="B13" s="109"/>
      <c r="C13" s="112"/>
      <c r="D13" s="112"/>
      <c r="E13" s="115"/>
      <c r="H13" s="69"/>
      <c r="I13" s="70"/>
      <c r="J13" s="71"/>
      <c r="K13" s="71"/>
    </row>
    <row r="14" spans="1:11" ht="17.25" customHeight="1" x14ac:dyDescent="0.25">
      <c r="A14" s="52" t="s">
        <v>2</v>
      </c>
      <c r="B14" s="45" t="s">
        <v>3</v>
      </c>
      <c r="C14" s="46">
        <v>169111263.16999999</v>
      </c>
      <c r="D14" s="46">
        <v>74453826.769999996</v>
      </c>
      <c r="E14" s="47">
        <f t="shared" ref="E14:E77" si="0">D14/C14</f>
        <v>0.44026533404315532</v>
      </c>
      <c r="H14" s="13"/>
      <c r="I14" s="72"/>
      <c r="J14" s="13"/>
      <c r="K14" s="13"/>
    </row>
    <row r="15" spans="1:11" ht="15" customHeight="1" x14ac:dyDescent="0.25">
      <c r="A15" s="53" t="s">
        <v>4</v>
      </c>
      <c r="B15" s="15"/>
      <c r="C15" s="75"/>
      <c r="D15" s="75"/>
      <c r="E15" s="17"/>
      <c r="H15" s="13"/>
      <c r="I15" s="73"/>
      <c r="J15" s="74"/>
      <c r="K15" s="74"/>
    </row>
    <row r="16" spans="1:11" x14ac:dyDescent="0.25">
      <c r="A16" s="48" t="s">
        <v>354</v>
      </c>
      <c r="B16" s="16" t="s">
        <v>5</v>
      </c>
      <c r="C16" s="44">
        <v>143575700</v>
      </c>
      <c r="D16" s="44">
        <v>73494539.769999996</v>
      </c>
      <c r="E16" s="17">
        <f t="shared" si="0"/>
        <v>0.51188703777867706</v>
      </c>
    </row>
    <row r="17" spans="1:5" x14ac:dyDescent="0.25">
      <c r="A17" s="48" t="s">
        <v>355</v>
      </c>
      <c r="B17" s="16" t="s">
        <v>6</v>
      </c>
      <c r="C17" s="44">
        <v>73950700</v>
      </c>
      <c r="D17" s="44">
        <v>43471537.950000003</v>
      </c>
      <c r="E17" s="17">
        <f t="shared" si="0"/>
        <v>0.58784484731043796</v>
      </c>
    </row>
    <row r="18" spans="1:5" x14ac:dyDescent="0.25">
      <c r="A18" s="48" t="s">
        <v>356</v>
      </c>
      <c r="B18" s="16" t="s">
        <v>7</v>
      </c>
      <c r="C18" s="44">
        <v>73950700</v>
      </c>
      <c r="D18" s="44">
        <v>43471537.950000003</v>
      </c>
      <c r="E18" s="17">
        <f t="shared" si="0"/>
        <v>0.58784484731043796</v>
      </c>
    </row>
    <row r="19" spans="1:5" ht="69" customHeight="1" x14ac:dyDescent="0.25">
      <c r="A19" s="48" t="s">
        <v>357</v>
      </c>
      <c r="B19" s="16" t="s">
        <v>8</v>
      </c>
      <c r="C19" s="44">
        <v>73369700</v>
      </c>
      <c r="D19" s="44">
        <v>41747386.149999999</v>
      </c>
      <c r="E19" s="17">
        <f t="shared" si="0"/>
        <v>0.56900036595488324</v>
      </c>
    </row>
    <row r="20" spans="1:5" ht="96.75" customHeight="1" x14ac:dyDescent="0.25">
      <c r="A20" s="48" t="s">
        <v>358</v>
      </c>
      <c r="B20" s="16" t="s">
        <v>9</v>
      </c>
      <c r="C20" s="44">
        <v>100000</v>
      </c>
      <c r="D20" s="44">
        <v>46553.01</v>
      </c>
      <c r="E20" s="17">
        <f t="shared" si="0"/>
        <v>0.4655301</v>
      </c>
    </row>
    <row r="21" spans="1:5" ht="48" customHeight="1" x14ac:dyDescent="0.25">
      <c r="A21" s="48" t="s">
        <v>359</v>
      </c>
      <c r="B21" s="16" t="s">
        <v>10</v>
      </c>
      <c r="C21" s="44">
        <v>420000</v>
      </c>
      <c r="D21" s="44">
        <v>250121.21</v>
      </c>
      <c r="E21" s="17">
        <f t="shared" si="0"/>
        <v>0.59552669047619045</v>
      </c>
    </row>
    <row r="22" spans="1:5" ht="79.5" customHeight="1" x14ac:dyDescent="0.25">
      <c r="A22" s="48" t="s">
        <v>360</v>
      </c>
      <c r="B22" s="16" t="s">
        <v>11</v>
      </c>
      <c r="C22" s="44">
        <v>1000</v>
      </c>
      <c r="D22" s="44" t="s">
        <v>285</v>
      </c>
      <c r="E22" s="17"/>
    </row>
    <row r="23" spans="1:5" ht="78.75" customHeight="1" x14ac:dyDescent="0.25">
      <c r="A23" s="48" t="s">
        <v>361</v>
      </c>
      <c r="B23" s="16" t="s">
        <v>286</v>
      </c>
      <c r="C23" s="44">
        <v>60000</v>
      </c>
      <c r="D23" s="44">
        <v>1427477.58</v>
      </c>
      <c r="E23" s="17">
        <f t="shared" si="0"/>
        <v>23.791293</v>
      </c>
    </row>
    <row r="24" spans="1:5" ht="47.25" customHeight="1" x14ac:dyDescent="0.25">
      <c r="A24" s="48" t="s">
        <v>12</v>
      </c>
      <c r="B24" s="16" t="s">
        <v>13</v>
      </c>
      <c r="C24" s="44">
        <v>2748500</v>
      </c>
      <c r="D24" s="44">
        <v>1488477.25</v>
      </c>
      <c r="E24" s="17">
        <f t="shared" si="0"/>
        <v>0.54155985082772418</v>
      </c>
    </row>
    <row r="25" spans="1:5" ht="30" customHeight="1" x14ac:dyDescent="0.25">
      <c r="A25" s="48" t="s">
        <v>14</v>
      </c>
      <c r="B25" s="16" t="s">
        <v>15</v>
      </c>
      <c r="C25" s="44">
        <v>2748500</v>
      </c>
      <c r="D25" s="44">
        <v>1488477.25</v>
      </c>
      <c r="E25" s="17">
        <f t="shared" si="0"/>
        <v>0.54155985082772418</v>
      </c>
    </row>
    <row r="26" spans="1:5" ht="60" customHeight="1" x14ac:dyDescent="0.25">
      <c r="A26" s="48" t="s">
        <v>16</v>
      </c>
      <c r="B26" s="16" t="s">
        <v>17</v>
      </c>
      <c r="C26" s="44">
        <v>1242700</v>
      </c>
      <c r="D26" s="44">
        <v>732660.73</v>
      </c>
      <c r="E26" s="17">
        <f t="shared" si="0"/>
        <v>0.58957168262653892</v>
      </c>
    </row>
    <row r="27" spans="1:5" ht="94.5" customHeight="1" x14ac:dyDescent="0.25">
      <c r="A27" s="48" t="s">
        <v>18</v>
      </c>
      <c r="B27" s="16" t="s">
        <v>19</v>
      </c>
      <c r="C27" s="44">
        <v>1242700</v>
      </c>
      <c r="D27" s="44">
        <v>732660.73</v>
      </c>
      <c r="E27" s="17">
        <f t="shared" si="0"/>
        <v>0.58957168262653892</v>
      </c>
    </row>
    <row r="28" spans="1:5" ht="80.25" customHeight="1" x14ac:dyDescent="0.25">
      <c r="A28" s="48" t="s">
        <v>20</v>
      </c>
      <c r="B28" s="16" t="s">
        <v>21</v>
      </c>
      <c r="C28" s="44">
        <v>6900</v>
      </c>
      <c r="D28" s="44">
        <v>4313.12</v>
      </c>
      <c r="E28" s="17">
        <f t="shared" si="0"/>
        <v>0.62508985507246373</v>
      </c>
    </row>
    <row r="29" spans="1:5" ht="113.25" customHeight="1" x14ac:dyDescent="0.25">
      <c r="A29" s="48" t="s">
        <v>22</v>
      </c>
      <c r="B29" s="16" t="s">
        <v>23</v>
      </c>
      <c r="C29" s="44">
        <v>6900</v>
      </c>
      <c r="D29" s="44">
        <v>4313.12</v>
      </c>
      <c r="E29" s="17">
        <f t="shared" si="0"/>
        <v>0.62508985507246373</v>
      </c>
    </row>
    <row r="30" spans="1:5" ht="60" x14ac:dyDescent="0.25">
      <c r="A30" s="48" t="s">
        <v>24</v>
      </c>
      <c r="B30" s="16" t="s">
        <v>25</v>
      </c>
      <c r="C30" s="44">
        <v>1654700</v>
      </c>
      <c r="D30" s="44">
        <v>843977.22</v>
      </c>
      <c r="E30" s="17">
        <f t="shared" si="0"/>
        <v>0.51004848008702486</v>
      </c>
    </row>
    <row r="31" spans="1:5" ht="84" x14ac:dyDescent="0.25">
      <c r="A31" s="48" t="s">
        <v>26</v>
      </c>
      <c r="B31" s="16" t="s">
        <v>27</v>
      </c>
      <c r="C31" s="44">
        <v>1654700</v>
      </c>
      <c r="D31" s="44">
        <v>843977.22</v>
      </c>
      <c r="E31" s="17">
        <f t="shared" si="0"/>
        <v>0.51004848008702486</v>
      </c>
    </row>
    <row r="32" spans="1:5" ht="66" customHeight="1" x14ac:dyDescent="0.25">
      <c r="A32" s="48" t="s">
        <v>28</v>
      </c>
      <c r="B32" s="16" t="s">
        <v>29</v>
      </c>
      <c r="C32" s="44">
        <v>-155800</v>
      </c>
      <c r="D32" s="44">
        <v>-92473.82</v>
      </c>
      <c r="E32" s="17">
        <f t="shared" si="0"/>
        <v>0.59354184852374847</v>
      </c>
    </row>
    <row r="33" spans="1:5" ht="94.5" customHeight="1" x14ac:dyDescent="0.25">
      <c r="A33" s="48" t="s">
        <v>30</v>
      </c>
      <c r="B33" s="16" t="s">
        <v>31</v>
      </c>
      <c r="C33" s="44">
        <v>-155800</v>
      </c>
      <c r="D33" s="44">
        <v>-92473.82</v>
      </c>
      <c r="E33" s="17">
        <f t="shared" si="0"/>
        <v>0.59354184852374847</v>
      </c>
    </row>
    <row r="34" spans="1:5" x14ac:dyDescent="0.25">
      <c r="A34" s="48" t="s">
        <v>32</v>
      </c>
      <c r="B34" s="16" t="s">
        <v>33</v>
      </c>
      <c r="C34" s="44">
        <v>65470700</v>
      </c>
      <c r="D34" s="44">
        <v>26519124.879999999</v>
      </c>
      <c r="E34" s="17">
        <f t="shared" si="0"/>
        <v>0.40505332736628752</v>
      </c>
    </row>
    <row r="35" spans="1:5" x14ac:dyDescent="0.25">
      <c r="A35" s="48" t="s">
        <v>34</v>
      </c>
      <c r="B35" s="16" t="s">
        <v>35</v>
      </c>
      <c r="C35" s="44">
        <v>2134700</v>
      </c>
      <c r="D35" s="44">
        <v>380654.44</v>
      </c>
      <c r="E35" s="17">
        <f t="shared" si="0"/>
        <v>0.17831753407973017</v>
      </c>
    </row>
    <row r="36" spans="1:5" ht="36" x14ac:dyDescent="0.25">
      <c r="A36" s="48" t="s">
        <v>36</v>
      </c>
      <c r="B36" s="16" t="s">
        <v>37</v>
      </c>
      <c r="C36" s="44">
        <v>2134700</v>
      </c>
      <c r="D36" s="44">
        <v>380654.44</v>
      </c>
      <c r="E36" s="17">
        <f t="shared" si="0"/>
        <v>0.17831753407973017</v>
      </c>
    </row>
    <row r="37" spans="1:5" x14ac:dyDescent="0.25">
      <c r="A37" s="48" t="s">
        <v>38</v>
      </c>
      <c r="B37" s="16" t="s">
        <v>39</v>
      </c>
      <c r="C37" s="44">
        <v>63336000</v>
      </c>
      <c r="D37" s="44">
        <v>26138470.440000001</v>
      </c>
      <c r="E37" s="17">
        <f t="shared" si="0"/>
        <v>0.41269531451307317</v>
      </c>
    </row>
    <row r="38" spans="1:5" x14ac:dyDescent="0.25">
      <c r="A38" s="48" t="s">
        <v>40</v>
      </c>
      <c r="B38" s="16" t="s">
        <v>41</v>
      </c>
      <c r="C38" s="44">
        <v>60300000</v>
      </c>
      <c r="D38" s="44">
        <v>23995755.789999999</v>
      </c>
      <c r="E38" s="17">
        <f t="shared" si="0"/>
        <v>0.39793956533996683</v>
      </c>
    </row>
    <row r="39" spans="1:5" ht="24" x14ac:dyDescent="0.25">
      <c r="A39" s="48" t="s">
        <v>42</v>
      </c>
      <c r="B39" s="16" t="s">
        <v>43</v>
      </c>
      <c r="C39" s="44">
        <v>60300000</v>
      </c>
      <c r="D39" s="44">
        <v>23995755.789999999</v>
      </c>
      <c r="E39" s="17">
        <f t="shared" si="0"/>
        <v>0.39793956533996683</v>
      </c>
    </row>
    <row r="40" spans="1:5" x14ac:dyDescent="0.25">
      <c r="A40" s="48" t="s">
        <v>44</v>
      </c>
      <c r="B40" s="16" t="s">
        <v>45</v>
      </c>
      <c r="C40" s="44">
        <v>3036000</v>
      </c>
      <c r="D40" s="44">
        <v>2142714.65</v>
      </c>
      <c r="E40" s="17">
        <f t="shared" si="0"/>
        <v>0.70576898880105399</v>
      </c>
    </row>
    <row r="41" spans="1:5" ht="24" x14ac:dyDescent="0.25">
      <c r="A41" s="48" t="s">
        <v>46</v>
      </c>
      <c r="B41" s="16" t="s">
        <v>47</v>
      </c>
      <c r="C41" s="44">
        <v>3036000</v>
      </c>
      <c r="D41" s="44">
        <v>2142714.65</v>
      </c>
      <c r="E41" s="17">
        <f t="shared" si="0"/>
        <v>0.70576898880105399</v>
      </c>
    </row>
    <row r="42" spans="1:5" ht="36" x14ac:dyDescent="0.25">
      <c r="A42" s="48" t="s">
        <v>48</v>
      </c>
      <c r="B42" s="16" t="s">
        <v>49</v>
      </c>
      <c r="C42" s="44">
        <v>800</v>
      </c>
      <c r="D42" s="44" t="s">
        <v>285</v>
      </c>
      <c r="E42" s="17"/>
    </row>
    <row r="43" spans="1:5" x14ac:dyDescent="0.25">
      <c r="A43" s="48" t="s">
        <v>50</v>
      </c>
      <c r="B43" s="16" t="s">
        <v>51</v>
      </c>
      <c r="C43" s="44">
        <v>800</v>
      </c>
      <c r="D43" s="44" t="s">
        <v>285</v>
      </c>
      <c r="E43" s="17"/>
    </row>
    <row r="44" spans="1:5" ht="24" x14ac:dyDescent="0.25">
      <c r="A44" s="48" t="s">
        <v>52</v>
      </c>
      <c r="B44" s="16" t="s">
        <v>53</v>
      </c>
      <c r="C44" s="44">
        <v>800</v>
      </c>
      <c r="D44" s="44" t="s">
        <v>285</v>
      </c>
      <c r="E44" s="17"/>
    </row>
    <row r="45" spans="1:5" ht="33" customHeight="1" x14ac:dyDescent="0.25">
      <c r="A45" s="48" t="s">
        <v>54</v>
      </c>
      <c r="B45" s="16" t="s">
        <v>55</v>
      </c>
      <c r="C45" s="44">
        <v>800</v>
      </c>
      <c r="D45" s="44" t="s">
        <v>285</v>
      </c>
      <c r="E45" s="17"/>
    </row>
    <row r="46" spans="1:5" ht="36" x14ac:dyDescent="0.25">
      <c r="A46" s="48" t="s">
        <v>56</v>
      </c>
      <c r="B46" s="16" t="s">
        <v>57</v>
      </c>
      <c r="C46" s="44">
        <v>1170000</v>
      </c>
      <c r="D46" s="44">
        <v>1567921.64</v>
      </c>
      <c r="E46" s="17">
        <f t="shared" si="0"/>
        <v>1.3401039658119658</v>
      </c>
    </row>
    <row r="47" spans="1:5" ht="69" customHeight="1" x14ac:dyDescent="0.25">
      <c r="A47" s="48" t="s">
        <v>58</v>
      </c>
      <c r="B47" s="16" t="s">
        <v>59</v>
      </c>
      <c r="C47" s="44">
        <v>870000</v>
      </c>
      <c r="D47" s="44">
        <v>1480725.1</v>
      </c>
      <c r="E47" s="17">
        <f t="shared" si="0"/>
        <v>1.7019828735632185</v>
      </c>
    </row>
    <row r="48" spans="1:5" ht="64.5" customHeight="1" x14ac:dyDescent="0.25">
      <c r="A48" s="48" t="s">
        <v>60</v>
      </c>
      <c r="B48" s="16" t="s">
        <v>61</v>
      </c>
      <c r="C48" s="44">
        <v>870000</v>
      </c>
      <c r="D48" s="44">
        <v>1480725.1</v>
      </c>
      <c r="E48" s="17">
        <f t="shared" si="0"/>
        <v>1.7019828735632185</v>
      </c>
    </row>
    <row r="49" spans="1:5" ht="60" x14ac:dyDescent="0.25">
      <c r="A49" s="48" t="s">
        <v>62</v>
      </c>
      <c r="B49" s="16" t="s">
        <v>63</v>
      </c>
      <c r="C49" s="44">
        <v>870000</v>
      </c>
      <c r="D49" s="44">
        <v>1480725.1</v>
      </c>
      <c r="E49" s="17">
        <f t="shared" si="0"/>
        <v>1.7019828735632185</v>
      </c>
    </row>
    <row r="50" spans="1:5" ht="60" x14ac:dyDescent="0.25">
      <c r="A50" s="48" t="s">
        <v>64</v>
      </c>
      <c r="B50" s="16" t="s">
        <v>65</v>
      </c>
      <c r="C50" s="44">
        <v>300000</v>
      </c>
      <c r="D50" s="44">
        <v>87196.54</v>
      </c>
      <c r="E50" s="17">
        <f t="shared" si="0"/>
        <v>0.29065513333333332</v>
      </c>
    </row>
    <row r="51" spans="1:5" ht="60" x14ac:dyDescent="0.25">
      <c r="A51" s="48" t="s">
        <v>66</v>
      </c>
      <c r="B51" s="16" t="s">
        <v>67</v>
      </c>
      <c r="C51" s="44">
        <v>300000</v>
      </c>
      <c r="D51" s="44">
        <v>87196.54</v>
      </c>
      <c r="E51" s="17">
        <f t="shared" si="0"/>
        <v>0.29065513333333332</v>
      </c>
    </row>
    <row r="52" spans="1:5" ht="60" x14ac:dyDescent="0.25">
      <c r="A52" s="48" t="s">
        <v>68</v>
      </c>
      <c r="B52" s="16" t="s">
        <v>69</v>
      </c>
      <c r="C52" s="44">
        <v>300000</v>
      </c>
      <c r="D52" s="44">
        <v>87196.54</v>
      </c>
      <c r="E52" s="17">
        <f t="shared" si="0"/>
        <v>0.29065513333333332</v>
      </c>
    </row>
    <row r="53" spans="1:5" ht="34.5" customHeight="1" x14ac:dyDescent="0.25">
      <c r="A53" s="48" t="s">
        <v>70</v>
      </c>
      <c r="B53" s="16" t="s">
        <v>71</v>
      </c>
      <c r="C53" s="44" t="s">
        <v>285</v>
      </c>
      <c r="D53" s="44">
        <v>361356.5</v>
      </c>
      <c r="E53" s="17"/>
    </row>
    <row r="54" spans="1:5" ht="30" customHeight="1" x14ac:dyDescent="0.25">
      <c r="A54" s="48" t="s">
        <v>72</v>
      </c>
      <c r="B54" s="16" t="s">
        <v>73</v>
      </c>
      <c r="C54" s="44" t="s">
        <v>285</v>
      </c>
      <c r="D54" s="44">
        <v>361356.5</v>
      </c>
      <c r="E54" s="17"/>
    </row>
    <row r="55" spans="1:5" ht="36" x14ac:dyDescent="0.25">
      <c r="A55" s="48" t="s">
        <v>74</v>
      </c>
      <c r="B55" s="16" t="s">
        <v>75</v>
      </c>
      <c r="C55" s="44" t="s">
        <v>285</v>
      </c>
      <c r="D55" s="44">
        <v>361356.5</v>
      </c>
      <c r="E55" s="17"/>
    </row>
    <row r="56" spans="1:5" ht="36" x14ac:dyDescent="0.25">
      <c r="A56" s="48" t="s">
        <v>76</v>
      </c>
      <c r="B56" s="16" t="s">
        <v>77</v>
      </c>
      <c r="C56" s="44" t="s">
        <v>285</v>
      </c>
      <c r="D56" s="44">
        <v>361356.5</v>
      </c>
      <c r="E56" s="17"/>
    </row>
    <row r="57" spans="1:5" ht="24.75" customHeight="1" x14ac:dyDescent="0.25">
      <c r="A57" s="48" t="s">
        <v>78</v>
      </c>
      <c r="B57" s="16" t="s">
        <v>79</v>
      </c>
      <c r="C57" s="44">
        <v>85000</v>
      </c>
      <c r="D57" s="44">
        <v>38972.5</v>
      </c>
      <c r="E57" s="17">
        <f t="shared" si="0"/>
        <v>0.45850000000000002</v>
      </c>
    </row>
    <row r="58" spans="1:5" x14ac:dyDescent="0.25">
      <c r="A58" s="48" t="s">
        <v>80</v>
      </c>
      <c r="B58" s="16" t="s">
        <v>81</v>
      </c>
      <c r="C58" s="44">
        <v>85000</v>
      </c>
      <c r="D58" s="44">
        <v>38972.5</v>
      </c>
      <c r="E58" s="17">
        <f t="shared" si="0"/>
        <v>0.45850000000000002</v>
      </c>
    </row>
    <row r="59" spans="1:5" ht="72" x14ac:dyDescent="0.25">
      <c r="A59" s="48" t="s">
        <v>82</v>
      </c>
      <c r="B59" s="16" t="s">
        <v>83</v>
      </c>
      <c r="C59" s="44">
        <v>85000</v>
      </c>
      <c r="D59" s="44">
        <v>38972.5</v>
      </c>
      <c r="E59" s="17">
        <f t="shared" si="0"/>
        <v>0.45850000000000002</v>
      </c>
    </row>
    <row r="60" spans="1:5" ht="56.25" customHeight="1" x14ac:dyDescent="0.25">
      <c r="A60" s="48" t="s">
        <v>84</v>
      </c>
      <c r="B60" s="16" t="s">
        <v>85</v>
      </c>
      <c r="C60" s="44">
        <v>85000</v>
      </c>
      <c r="D60" s="44">
        <v>38972.5</v>
      </c>
      <c r="E60" s="17">
        <f t="shared" si="0"/>
        <v>0.45850000000000002</v>
      </c>
    </row>
    <row r="61" spans="1:5" x14ac:dyDescent="0.25">
      <c r="A61" s="48" t="s">
        <v>86</v>
      </c>
      <c r="B61" s="16" t="s">
        <v>87</v>
      </c>
      <c r="C61" s="44">
        <v>150000</v>
      </c>
      <c r="D61" s="44">
        <v>47149.05</v>
      </c>
      <c r="E61" s="17">
        <f t="shared" si="0"/>
        <v>0.31432700000000002</v>
      </c>
    </row>
    <row r="62" spans="1:5" x14ac:dyDescent="0.25">
      <c r="A62" s="48" t="s">
        <v>88</v>
      </c>
      <c r="B62" s="16" t="s">
        <v>89</v>
      </c>
      <c r="C62" s="44" t="s">
        <v>285</v>
      </c>
      <c r="D62" s="44">
        <v>-1928.72</v>
      </c>
      <c r="E62" s="17"/>
    </row>
    <row r="63" spans="1:5" ht="24" x14ac:dyDescent="0.25">
      <c r="A63" s="48" t="s">
        <v>90</v>
      </c>
      <c r="B63" s="16" t="s">
        <v>91</v>
      </c>
      <c r="C63" s="44" t="s">
        <v>285</v>
      </c>
      <c r="D63" s="44">
        <v>-1928.72</v>
      </c>
      <c r="E63" s="17"/>
    </row>
    <row r="64" spans="1:5" x14ac:dyDescent="0.25">
      <c r="A64" s="48" t="s">
        <v>287</v>
      </c>
      <c r="B64" s="16" t="s">
        <v>288</v>
      </c>
      <c r="C64" s="44">
        <v>150000</v>
      </c>
      <c r="D64" s="44">
        <v>49077.77</v>
      </c>
      <c r="E64" s="17">
        <f t="shared" si="0"/>
        <v>0.32718513333333332</v>
      </c>
    </row>
    <row r="65" spans="1:5" ht="24" x14ac:dyDescent="0.25">
      <c r="A65" s="48" t="s">
        <v>289</v>
      </c>
      <c r="B65" s="16" t="s">
        <v>290</v>
      </c>
      <c r="C65" s="44">
        <v>150000</v>
      </c>
      <c r="D65" s="44">
        <v>49077.77</v>
      </c>
      <c r="E65" s="17">
        <f t="shared" si="0"/>
        <v>0.32718513333333332</v>
      </c>
    </row>
    <row r="66" spans="1:5" x14ac:dyDescent="0.25">
      <c r="A66" s="48" t="s">
        <v>92</v>
      </c>
      <c r="B66" s="16" t="s">
        <v>93</v>
      </c>
      <c r="C66" s="44">
        <v>25535563.170000002</v>
      </c>
      <c r="D66" s="44">
        <v>959287</v>
      </c>
      <c r="E66" s="17">
        <f t="shared" si="0"/>
        <v>3.7566706229021064E-2</v>
      </c>
    </row>
    <row r="67" spans="1:5" ht="34.5" customHeight="1" x14ac:dyDescent="0.25">
      <c r="A67" s="48" t="s">
        <v>94</v>
      </c>
      <c r="B67" s="16" t="s">
        <v>95</v>
      </c>
      <c r="C67" s="44">
        <v>25535563.170000002</v>
      </c>
      <c r="D67" s="44">
        <v>959287</v>
      </c>
      <c r="E67" s="17">
        <f t="shared" si="0"/>
        <v>3.7566706229021064E-2</v>
      </c>
    </row>
    <row r="68" spans="1:5" ht="34.5" customHeight="1" x14ac:dyDescent="0.25">
      <c r="A68" s="48" t="s">
        <v>291</v>
      </c>
      <c r="B68" s="16" t="s">
        <v>292</v>
      </c>
      <c r="C68" s="44">
        <v>1500000</v>
      </c>
      <c r="D68" s="44" t="s">
        <v>285</v>
      </c>
      <c r="E68" s="17"/>
    </row>
    <row r="69" spans="1:5" x14ac:dyDescent="0.25">
      <c r="A69" s="48" t="s">
        <v>293</v>
      </c>
      <c r="B69" s="16" t="s">
        <v>294</v>
      </c>
      <c r="C69" s="44">
        <v>1500000</v>
      </c>
      <c r="D69" s="44" t="s">
        <v>285</v>
      </c>
      <c r="E69" s="17"/>
    </row>
    <row r="70" spans="1:5" x14ac:dyDescent="0.25">
      <c r="A70" s="48" t="s">
        <v>295</v>
      </c>
      <c r="B70" s="16" t="s">
        <v>296</v>
      </c>
      <c r="C70" s="44">
        <v>1500000</v>
      </c>
      <c r="D70" s="44" t="s">
        <v>285</v>
      </c>
      <c r="E70" s="17"/>
    </row>
    <row r="71" spans="1:5" ht="24" x14ac:dyDescent="0.25">
      <c r="A71" s="48" t="s">
        <v>96</v>
      </c>
      <c r="B71" s="16" t="s">
        <v>97</v>
      </c>
      <c r="C71" s="44">
        <v>569170</v>
      </c>
      <c r="D71" s="44">
        <v>284500</v>
      </c>
      <c r="E71" s="17">
        <f t="shared" si="0"/>
        <v>0.49985065973259307</v>
      </c>
    </row>
    <row r="72" spans="1:5" ht="24" x14ac:dyDescent="0.25">
      <c r="A72" s="48" t="s">
        <v>98</v>
      </c>
      <c r="B72" s="16" t="s">
        <v>99</v>
      </c>
      <c r="C72" s="44">
        <v>100</v>
      </c>
      <c r="D72" s="44">
        <v>100</v>
      </c>
      <c r="E72" s="17">
        <f t="shared" si="0"/>
        <v>1</v>
      </c>
    </row>
    <row r="73" spans="1:5" ht="24" x14ac:dyDescent="0.25">
      <c r="A73" s="48" t="s">
        <v>100</v>
      </c>
      <c r="B73" s="16" t="s">
        <v>101</v>
      </c>
      <c r="C73" s="44">
        <v>100</v>
      </c>
      <c r="D73" s="44">
        <v>100</v>
      </c>
      <c r="E73" s="17">
        <f t="shared" si="0"/>
        <v>1</v>
      </c>
    </row>
    <row r="74" spans="1:5" ht="36" x14ac:dyDescent="0.25">
      <c r="A74" s="48" t="s">
        <v>297</v>
      </c>
      <c r="B74" s="16" t="s">
        <v>102</v>
      </c>
      <c r="C74" s="44">
        <v>569070</v>
      </c>
      <c r="D74" s="44">
        <v>284400</v>
      </c>
      <c r="E74" s="17">
        <f t="shared" si="0"/>
        <v>0.49976277083662818</v>
      </c>
    </row>
    <row r="75" spans="1:5" ht="36" x14ac:dyDescent="0.25">
      <c r="A75" s="48" t="s">
        <v>298</v>
      </c>
      <c r="B75" s="16" t="s">
        <v>103</v>
      </c>
      <c r="C75" s="44">
        <v>569070</v>
      </c>
      <c r="D75" s="44">
        <v>284400</v>
      </c>
      <c r="E75" s="17">
        <f t="shared" si="0"/>
        <v>0.49976277083662818</v>
      </c>
    </row>
    <row r="76" spans="1:5" ht="15" customHeight="1" x14ac:dyDescent="0.25">
      <c r="A76" s="48" t="s">
        <v>104</v>
      </c>
      <c r="B76" s="16" t="s">
        <v>105</v>
      </c>
      <c r="C76" s="44">
        <v>23466393.170000002</v>
      </c>
      <c r="D76" s="44">
        <v>674787</v>
      </c>
      <c r="E76" s="17">
        <f t="shared" si="0"/>
        <v>2.8755462976844001E-2</v>
      </c>
    </row>
    <row r="77" spans="1:5" ht="48" x14ac:dyDescent="0.25">
      <c r="A77" s="48" t="s">
        <v>299</v>
      </c>
      <c r="B77" s="16" t="s">
        <v>300</v>
      </c>
      <c r="C77" s="44">
        <v>569787</v>
      </c>
      <c r="D77" s="44">
        <v>569787</v>
      </c>
      <c r="E77" s="17">
        <f t="shared" si="0"/>
        <v>1</v>
      </c>
    </row>
    <row r="78" spans="1:5" ht="56.25" customHeight="1" x14ac:dyDescent="0.25">
      <c r="A78" s="48" t="s">
        <v>301</v>
      </c>
      <c r="B78" s="16" t="s">
        <v>302</v>
      </c>
      <c r="C78" s="44">
        <v>569787</v>
      </c>
      <c r="D78" s="44">
        <v>569787</v>
      </c>
      <c r="E78" s="17">
        <f t="shared" ref="E78:E80" si="1">D78/C78</f>
        <v>1</v>
      </c>
    </row>
    <row r="79" spans="1:5" x14ac:dyDescent="0.25">
      <c r="A79" s="48" t="s">
        <v>106</v>
      </c>
      <c r="B79" s="16" t="s">
        <v>107</v>
      </c>
      <c r="C79" s="44">
        <v>22896606.170000002</v>
      </c>
      <c r="D79" s="44">
        <v>105000</v>
      </c>
      <c r="E79" s="17">
        <f t="shared" si="1"/>
        <v>4.5858324688125597E-3</v>
      </c>
    </row>
    <row r="80" spans="1:5" ht="24.75" thickBot="1" x14ac:dyDescent="0.3">
      <c r="A80" s="49" t="s">
        <v>108</v>
      </c>
      <c r="B80" s="18" t="s">
        <v>109</v>
      </c>
      <c r="C80" s="50">
        <v>22896606.170000002</v>
      </c>
      <c r="D80" s="50">
        <v>105000</v>
      </c>
      <c r="E80" s="17">
        <f t="shared" si="1"/>
        <v>4.5858324688125597E-3</v>
      </c>
    </row>
  </sheetData>
  <mergeCells count="10">
    <mergeCell ref="A11:A13"/>
    <mergeCell ref="B11:B13"/>
    <mergeCell ref="C11:C13"/>
    <mergeCell ref="D11:D13"/>
    <mergeCell ref="E11:E13"/>
    <mergeCell ref="C2:E2"/>
    <mergeCell ref="A7:E7"/>
    <mergeCell ref="C3:E4"/>
    <mergeCell ref="A8:D8"/>
    <mergeCell ref="A10:E10"/>
  </mergeCells>
  <pageMargins left="0.39370078740157483" right="0.39370078740157483" top="0.39370078740157483" bottom="0.39370078740157483" header="0.51181102362204722" footer="0.51181102362204722"/>
  <pageSetup paperSize="9" scale="76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98"/>
  <sheetViews>
    <sheetView view="pageBreakPreview" zoomScaleSheetLayoutView="100" workbookViewId="0">
      <selection activeCell="A6" sqref="A6:E6"/>
    </sheetView>
  </sheetViews>
  <sheetFormatPr defaultRowHeight="15" x14ac:dyDescent="0.25"/>
  <cols>
    <col min="1" max="1" width="50.7109375" style="2" customWidth="1"/>
    <col min="2" max="2" width="24.42578125" style="2" customWidth="1"/>
    <col min="3" max="3" width="20.5703125" style="2" customWidth="1"/>
    <col min="4" max="4" width="14.140625" style="2" customWidth="1"/>
    <col min="5" max="5" width="15.42578125" style="2" customWidth="1"/>
    <col min="6" max="6" width="10.28515625" style="2" customWidth="1"/>
    <col min="7" max="16384" width="9.140625" style="2"/>
  </cols>
  <sheetData>
    <row r="1" spans="1:6" x14ac:dyDescent="0.25">
      <c r="C1" s="10"/>
      <c r="D1" s="10"/>
      <c r="E1" s="21" t="s">
        <v>275</v>
      </c>
    </row>
    <row r="2" spans="1:6" ht="81.75" customHeight="1" x14ac:dyDescent="0.25">
      <c r="C2" s="98" t="s">
        <v>387</v>
      </c>
      <c r="D2" s="98"/>
      <c r="E2" s="98"/>
    </row>
    <row r="3" spans="1:6" ht="21.75" customHeight="1" x14ac:dyDescent="0.25">
      <c r="C3" s="98" t="s">
        <v>391</v>
      </c>
      <c r="D3" s="98"/>
      <c r="E3" s="98"/>
    </row>
    <row r="4" spans="1:6" ht="24" customHeight="1" x14ac:dyDescent="0.25">
      <c r="C4" s="98"/>
      <c r="D4" s="98"/>
      <c r="E4" s="98"/>
    </row>
    <row r="6" spans="1:6" ht="62.25" customHeight="1" x14ac:dyDescent="0.25">
      <c r="A6" s="116" t="s">
        <v>390</v>
      </c>
      <c r="B6" s="116"/>
      <c r="C6" s="116"/>
      <c r="D6" s="116"/>
      <c r="E6" s="116"/>
    </row>
    <row r="7" spans="1:6" ht="22.5" customHeight="1" x14ac:dyDescent="0.25">
      <c r="A7" s="64"/>
      <c r="B7" s="64"/>
      <c r="C7" s="64"/>
      <c r="D7" s="64"/>
      <c r="E7" s="64"/>
    </row>
    <row r="8" spans="1:6" ht="14.1" customHeight="1" x14ac:dyDescent="0.25">
      <c r="A8" s="100"/>
      <c r="B8" s="101"/>
      <c r="C8" s="101"/>
      <c r="D8" s="101"/>
      <c r="E8" s="20"/>
      <c r="F8" s="61"/>
    </row>
    <row r="9" spans="1:6" ht="14.1" customHeight="1" thickBot="1" x14ac:dyDescent="0.3">
      <c r="A9" s="63"/>
      <c r="B9" s="63"/>
      <c r="C9" s="63"/>
      <c r="D9" s="63"/>
      <c r="E9" s="63"/>
      <c r="F9" s="61"/>
    </row>
    <row r="10" spans="1:6" ht="12" customHeight="1" x14ac:dyDescent="0.25">
      <c r="A10" s="104" t="s">
        <v>0</v>
      </c>
      <c r="B10" s="107" t="s">
        <v>1</v>
      </c>
      <c r="C10" s="110" t="s">
        <v>352</v>
      </c>
      <c r="D10" s="110" t="s">
        <v>353</v>
      </c>
      <c r="E10" s="113" t="s">
        <v>385</v>
      </c>
      <c r="F10" s="22"/>
    </row>
    <row r="11" spans="1:6" ht="12" customHeight="1" x14ac:dyDescent="0.25">
      <c r="A11" s="105"/>
      <c r="B11" s="108"/>
      <c r="C11" s="111"/>
      <c r="D11" s="111"/>
      <c r="E11" s="114"/>
      <c r="F11" s="22"/>
    </row>
    <row r="12" spans="1:6" ht="15" customHeight="1" thickBot="1" x14ac:dyDescent="0.3">
      <c r="A12" s="106"/>
      <c r="B12" s="109"/>
      <c r="C12" s="112"/>
      <c r="D12" s="112"/>
      <c r="E12" s="115"/>
      <c r="F12" s="22"/>
    </row>
    <row r="13" spans="1:6" ht="16.5" customHeight="1" x14ac:dyDescent="0.25">
      <c r="A13" s="76" t="s">
        <v>110</v>
      </c>
      <c r="B13" s="77" t="s">
        <v>3</v>
      </c>
      <c r="C13" s="78">
        <v>193918134.88</v>
      </c>
      <c r="D13" s="78">
        <v>57246857.530000001</v>
      </c>
      <c r="E13" s="79">
        <f>D13/C13</f>
        <v>0.29521146934207765</v>
      </c>
      <c r="F13" s="23"/>
    </row>
    <row r="14" spans="1:6" ht="12" customHeight="1" x14ac:dyDescent="0.25">
      <c r="A14" s="53" t="s">
        <v>4</v>
      </c>
      <c r="B14" s="15"/>
      <c r="C14" s="58"/>
      <c r="D14" s="58"/>
      <c r="E14" s="17"/>
      <c r="F14" s="23"/>
    </row>
    <row r="15" spans="1:6" x14ac:dyDescent="0.25">
      <c r="A15" s="55" t="s">
        <v>111</v>
      </c>
      <c r="B15" s="54" t="s">
        <v>112</v>
      </c>
      <c r="C15" s="59">
        <v>1709500</v>
      </c>
      <c r="D15" s="59">
        <v>622038.37</v>
      </c>
      <c r="E15" s="17">
        <f t="shared" ref="E15:E77" si="0">D15/C15</f>
        <v>0.36387152383737936</v>
      </c>
      <c r="F15" s="24"/>
    </row>
    <row r="16" spans="1:6" ht="56.25" customHeight="1" x14ac:dyDescent="0.25">
      <c r="A16" s="55" t="s">
        <v>113</v>
      </c>
      <c r="B16" s="54" t="s">
        <v>114</v>
      </c>
      <c r="C16" s="59">
        <v>1709500</v>
      </c>
      <c r="D16" s="59">
        <v>622038.37</v>
      </c>
      <c r="E16" s="17">
        <f t="shared" si="0"/>
        <v>0.36387152383737936</v>
      </c>
      <c r="F16" s="24"/>
    </row>
    <row r="17" spans="1:6" ht="27.75" customHeight="1" x14ac:dyDescent="0.25">
      <c r="A17" s="55" t="s">
        <v>115</v>
      </c>
      <c r="B17" s="54" t="s">
        <v>116</v>
      </c>
      <c r="C17" s="59">
        <v>1709500</v>
      </c>
      <c r="D17" s="59">
        <v>622038.37</v>
      </c>
      <c r="E17" s="17">
        <f t="shared" si="0"/>
        <v>0.36387152383737936</v>
      </c>
      <c r="F17" s="24"/>
    </row>
    <row r="18" spans="1:6" ht="23.25" customHeight="1" x14ac:dyDescent="0.25">
      <c r="A18" s="55" t="s">
        <v>117</v>
      </c>
      <c r="B18" s="54" t="s">
        <v>118</v>
      </c>
      <c r="C18" s="59">
        <v>1313000</v>
      </c>
      <c r="D18" s="59">
        <v>485874.33</v>
      </c>
      <c r="E18" s="17">
        <f t="shared" si="0"/>
        <v>0.37004899466869767</v>
      </c>
      <c r="F18" s="24"/>
    </row>
    <row r="19" spans="1:6" ht="39" customHeight="1" x14ac:dyDescent="0.25">
      <c r="A19" s="55" t="s">
        <v>119</v>
      </c>
      <c r="B19" s="54" t="s">
        <v>120</v>
      </c>
      <c r="C19" s="59">
        <v>396500</v>
      </c>
      <c r="D19" s="59">
        <v>136164.04</v>
      </c>
      <c r="E19" s="17">
        <f t="shared" si="0"/>
        <v>0.34341498108448931</v>
      </c>
      <c r="F19" s="24"/>
    </row>
    <row r="20" spans="1:6" x14ac:dyDescent="0.25">
      <c r="A20" s="55" t="s">
        <v>111</v>
      </c>
      <c r="B20" s="54" t="s">
        <v>123</v>
      </c>
      <c r="C20" s="59">
        <v>17202600</v>
      </c>
      <c r="D20" s="59">
        <v>7573414.2999999998</v>
      </c>
      <c r="E20" s="17">
        <f t="shared" si="0"/>
        <v>0.44024823573180799</v>
      </c>
      <c r="F20" s="24"/>
    </row>
    <row r="21" spans="1:6" ht="53.25" customHeight="1" x14ac:dyDescent="0.25">
      <c r="A21" s="55" t="s">
        <v>113</v>
      </c>
      <c r="B21" s="54" t="s">
        <v>124</v>
      </c>
      <c r="C21" s="59">
        <v>17202600</v>
      </c>
      <c r="D21" s="59">
        <v>7573414.2999999998</v>
      </c>
      <c r="E21" s="17">
        <f t="shared" si="0"/>
        <v>0.44024823573180799</v>
      </c>
      <c r="F21" s="24"/>
    </row>
    <row r="22" spans="1:6" ht="27.75" customHeight="1" x14ac:dyDescent="0.25">
      <c r="A22" s="55" t="s">
        <v>115</v>
      </c>
      <c r="B22" s="54" t="s">
        <v>125</v>
      </c>
      <c r="C22" s="59">
        <v>17202600</v>
      </c>
      <c r="D22" s="59">
        <v>7573414.2999999998</v>
      </c>
      <c r="E22" s="17">
        <f t="shared" si="0"/>
        <v>0.44024823573180799</v>
      </c>
      <c r="F22" s="24"/>
    </row>
    <row r="23" spans="1:6" ht="24" customHeight="1" x14ac:dyDescent="0.25">
      <c r="A23" s="55" t="s">
        <v>117</v>
      </c>
      <c r="B23" s="54" t="s">
        <v>126</v>
      </c>
      <c r="C23" s="59">
        <v>13272400</v>
      </c>
      <c r="D23" s="59">
        <v>5998298.9199999999</v>
      </c>
      <c r="E23" s="17">
        <f t="shared" si="0"/>
        <v>0.45193777463005935</v>
      </c>
      <c r="F23" s="24"/>
    </row>
    <row r="24" spans="1:6" ht="47.25" customHeight="1" x14ac:dyDescent="0.25">
      <c r="A24" s="55" t="s">
        <v>119</v>
      </c>
      <c r="B24" s="54" t="s">
        <v>127</v>
      </c>
      <c r="C24" s="59">
        <v>3930200</v>
      </c>
      <c r="D24" s="59">
        <v>1575115.38</v>
      </c>
      <c r="E24" s="17">
        <f t="shared" si="0"/>
        <v>0.40077232201923563</v>
      </c>
      <c r="F24" s="24"/>
    </row>
    <row r="25" spans="1:6" ht="27.75" customHeight="1" x14ac:dyDescent="0.25">
      <c r="A25" s="55" t="s">
        <v>111</v>
      </c>
      <c r="B25" s="54" t="s">
        <v>128</v>
      </c>
      <c r="C25" s="59">
        <v>8760800</v>
      </c>
      <c r="D25" s="59">
        <v>2978673.9</v>
      </c>
      <c r="E25" s="17">
        <f t="shared" si="0"/>
        <v>0.34000021687517118</v>
      </c>
      <c r="F25" s="24"/>
    </row>
    <row r="26" spans="1:6" ht="34.5" customHeight="1" x14ac:dyDescent="0.25">
      <c r="A26" s="55" t="s">
        <v>121</v>
      </c>
      <c r="B26" s="54" t="s">
        <v>129</v>
      </c>
      <c r="C26" s="59">
        <v>8538050</v>
      </c>
      <c r="D26" s="59">
        <v>2838598.9</v>
      </c>
      <c r="E26" s="17">
        <f t="shared" si="0"/>
        <v>0.33246454401180597</v>
      </c>
      <c r="F26" s="24"/>
    </row>
    <row r="27" spans="1:6" ht="24" x14ac:dyDescent="0.25">
      <c r="A27" s="55" t="s">
        <v>122</v>
      </c>
      <c r="B27" s="54" t="s">
        <v>130</v>
      </c>
      <c r="C27" s="59">
        <v>8538050</v>
      </c>
      <c r="D27" s="59">
        <v>2838598.9</v>
      </c>
      <c r="E27" s="17">
        <f t="shared" si="0"/>
        <v>0.33246454401180597</v>
      </c>
      <c r="F27" s="24"/>
    </row>
    <row r="28" spans="1:6" x14ac:dyDescent="0.25">
      <c r="A28" s="55" t="s">
        <v>131</v>
      </c>
      <c r="B28" s="54" t="s">
        <v>132</v>
      </c>
      <c r="C28" s="59">
        <v>8133050</v>
      </c>
      <c r="D28" s="59">
        <v>2672774.25</v>
      </c>
      <c r="E28" s="17">
        <f t="shared" si="0"/>
        <v>0.32863123305524988</v>
      </c>
      <c r="F28" s="24"/>
    </row>
    <row r="29" spans="1:6" x14ac:dyDescent="0.25">
      <c r="A29" s="55" t="s">
        <v>133</v>
      </c>
      <c r="B29" s="54" t="s">
        <v>134</v>
      </c>
      <c r="C29" s="59">
        <v>405000</v>
      </c>
      <c r="D29" s="59">
        <v>165824.65</v>
      </c>
      <c r="E29" s="17">
        <f t="shared" si="0"/>
        <v>0.40944358024691357</v>
      </c>
      <c r="F29" s="24"/>
    </row>
    <row r="30" spans="1:6" x14ac:dyDescent="0.25">
      <c r="A30" s="55" t="s">
        <v>135</v>
      </c>
      <c r="B30" s="54" t="s">
        <v>136</v>
      </c>
      <c r="C30" s="59">
        <v>222750</v>
      </c>
      <c r="D30" s="59">
        <v>140075</v>
      </c>
      <c r="E30" s="17">
        <f t="shared" si="0"/>
        <v>0.62884399551066217</v>
      </c>
      <c r="F30" s="24"/>
    </row>
    <row r="31" spans="1:6" x14ac:dyDescent="0.25">
      <c r="A31" s="55" t="s">
        <v>137</v>
      </c>
      <c r="B31" s="54" t="s">
        <v>138</v>
      </c>
      <c r="C31" s="59">
        <v>222750</v>
      </c>
      <c r="D31" s="59">
        <v>140075</v>
      </c>
      <c r="E31" s="17">
        <f t="shared" si="0"/>
        <v>0.62884399551066217</v>
      </c>
      <c r="F31" s="24"/>
    </row>
    <row r="32" spans="1:6" x14ac:dyDescent="0.25">
      <c r="A32" s="55" t="s">
        <v>139</v>
      </c>
      <c r="B32" s="54" t="s">
        <v>140</v>
      </c>
      <c r="C32" s="59">
        <v>117500</v>
      </c>
      <c r="D32" s="59">
        <v>34825</v>
      </c>
      <c r="E32" s="17">
        <f t="shared" si="0"/>
        <v>0.29638297872340424</v>
      </c>
      <c r="F32" s="24"/>
    </row>
    <row r="33" spans="1:6" x14ac:dyDescent="0.25">
      <c r="A33" s="55" t="s">
        <v>141</v>
      </c>
      <c r="B33" s="54" t="s">
        <v>142</v>
      </c>
      <c r="C33" s="59">
        <v>105250</v>
      </c>
      <c r="D33" s="59">
        <v>105250</v>
      </c>
      <c r="E33" s="17">
        <f t="shared" si="0"/>
        <v>1</v>
      </c>
      <c r="F33" s="24"/>
    </row>
    <row r="34" spans="1:6" x14ac:dyDescent="0.25">
      <c r="A34" s="55" t="s">
        <v>111</v>
      </c>
      <c r="B34" s="54" t="s">
        <v>143</v>
      </c>
      <c r="C34" s="59">
        <v>100</v>
      </c>
      <c r="D34" s="59" t="s">
        <v>285</v>
      </c>
      <c r="E34" s="17"/>
      <c r="F34" s="24"/>
    </row>
    <row r="35" spans="1:6" ht="29.25" customHeight="1" x14ac:dyDescent="0.25">
      <c r="A35" s="55" t="s">
        <v>121</v>
      </c>
      <c r="B35" s="54" t="s">
        <v>144</v>
      </c>
      <c r="C35" s="59">
        <v>100</v>
      </c>
      <c r="D35" s="59" t="s">
        <v>285</v>
      </c>
      <c r="E35" s="17"/>
      <c r="F35" s="24"/>
    </row>
    <row r="36" spans="1:6" ht="32.25" customHeight="1" x14ac:dyDescent="0.25">
      <c r="A36" s="55" t="s">
        <v>122</v>
      </c>
      <c r="B36" s="54" t="s">
        <v>145</v>
      </c>
      <c r="C36" s="59">
        <v>100</v>
      </c>
      <c r="D36" s="59" t="s">
        <v>285</v>
      </c>
      <c r="E36" s="17"/>
      <c r="F36" s="24"/>
    </row>
    <row r="37" spans="1:6" x14ac:dyDescent="0.25">
      <c r="A37" s="55" t="s">
        <v>131</v>
      </c>
      <c r="B37" s="54" t="s">
        <v>276</v>
      </c>
      <c r="C37" s="59">
        <v>100</v>
      </c>
      <c r="D37" s="59" t="s">
        <v>285</v>
      </c>
      <c r="E37" s="17"/>
      <c r="F37" s="24"/>
    </row>
    <row r="38" spans="1:6" x14ac:dyDescent="0.25">
      <c r="A38" s="55" t="s">
        <v>111</v>
      </c>
      <c r="B38" s="54" t="s">
        <v>146</v>
      </c>
      <c r="C38" s="59">
        <v>376300</v>
      </c>
      <c r="D38" s="59">
        <v>376300</v>
      </c>
      <c r="E38" s="17">
        <f t="shared" si="0"/>
        <v>1</v>
      </c>
      <c r="F38" s="24"/>
    </row>
    <row r="39" spans="1:6" x14ac:dyDescent="0.25">
      <c r="A39" s="55" t="s">
        <v>147</v>
      </c>
      <c r="B39" s="54" t="s">
        <v>148</v>
      </c>
      <c r="C39" s="59">
        <v>376300</v>
      </c>
      <c r="D39" s="59">
        <v>376300</v>
      </c>
      <c r="E39" s="17">
        <f t="shared" si="0"/>
        <v>1</v>
      </c>
      <c r="F39" s="24"/>
    </row>
    <row r="40" spans="1:6" x14ac:dyDescent="0.25">
      <c r="A40" s="55" t="s">
        <v>104</v>
      </c>
      <c r="B40" s="54" t="s">
        <v>149</v>
      </c>
      <c r="C40" s="59">
        <v>376300</v>
      </c>
      <c r="D40" s="59">
        <v>376300</v>
      </c>
      <c r="E40" s="17">
        <f t="shared" si="0"/>
        <v>1</v>
      </c>
      <c r="F40" s="24"/>
    </row>
    <row r="41" spans="1:6" x14ac:dyDescent="0.25">
      <c r="A41" s="55" t="s">
        <v>111</v>
      </c>
      <c r="B41" s="54" t="s">
        <v>150</v>
      </c>
      <c r="C41" s="59">
        <v>200000</v>
      </c>
      <c r="D41" s="59" t="s">
        <v>285</v>
      </c>
      <c r="E41" s="17"/>
      <c r="F41" s="24"/>
    </row>
    <row r="42" spans="1:6" x14ac:dyDescent="0.25">
      <c r="A42" s="55" t="s">
        <v>135</v>
      </c>
      <c r="B42" s="54" t="s">
        <v>151</v>
      </c>
      <c r="C42" s="59">
        <v>200000</v>
      </c>
      <c r="D42" s="59" t="s">
        <v>285</v>
      </c>
      <c r="E42" s="17"/>
      <c r="F42" s="24"/>
    </row>
    <row r="43" spans="1:6" x14ac:dyDescent="0.25">
      <c r="A43" s="55" t="s">
        <v>152</v>
      </c>
      <c r="B43" s="54" t="s">
        <v>153</v>
      </c>
      <c r="C43" s="59">
        <v>200000</v>
      </c>
      <c r="D43" s="59" t="s">
        <v>285</v>
      </c>
      <c r="E43" s="17"/>
      <c r="F43" s="24"/>
    </row>
    <row r="44" spans="1:6" x14ac:dyDescent="0.25">
      <c r="A44" s="55" t="s">
        <v>111</v>
      </c>
      <c r="B44" s="54" t="s">
        <v>154</v>
      </c>
      <c r="C44" s="59">
        <v>700000</v>
      </c>
      <c r="D44" s="59">
        <v>38750</v>
      </c>
      <c r="E44" s="17">
        <f t="shared" si="0"/>
        <v>5.5357142857142855E-2</v>
      </c>
      <c r="F44" s="24"/>
    </row>
    <row r="45" spans="1:6" ht="24" x14ac:dyDescent="0.25">
      <c r="A45" s="55" t="s">
        <v>121</v>
      </c>
      <c r="B45" s="54" t="s">
        <v>155</v>
      </c>
      <c r="C45" s="59">
        <v>700000</v>
      </c>
      <c r="D45" s="59">
        <v>38750</v>
      </c>
      <c r="E45" s="17">
        <f t="shared" si="0"/>
        <v>5.5357142857142855E-2</v>
      </c>
      <c r="F45" s="24"/>
    </row>
    <row r="46" spans="1:6" ht="29.25" customHeight="1" x14ac:dyDescent="0.25">
      <c r="A46" s="55" t="s">
        <v>122</v>
      </c>
      <c r="B46" s="54" t="s">
        <v>156</v>
      </c>
      <c r="C46" s="59">
        <v>700000</v>
      </c>
      <c r="D46" s="59">
        <v>38750</v>
      </c>
      <c r="E46" s="17">
        <f t="shared" si="0"/>
        <v>5.5357142857142855E-2</v>
      </c>
      <c r="F46" s="24"/>
    </row>
    <row r="47" spans="1:6" ht="19.5" customHeight="1" x14ac:dyDescent="0.25">
      <c r="A47" s="55" t="s">
        <v>131</v>
      </c>
      <c r="B47" s="54" t="s">
        <v>157</v>
      </c>
      <c r="C47" s="59">
        <v>700000</v>
      </c>
      <c r="D47" s="59">
        <v>38750</v>
      </c>
      <c r="E47" s="17">
        <f t="shared" si="0"/>
        <v>5.5357142857142855E-2</v>
      </c>
      <c r="F47" s="24"/>
    </row>
    <row r="48" spans="1:6" ht="32.25" customHeight="1" x14ac:dyDescent="0.25">
      <c r="A48" s="55" t="s">
        <v>158</v>
      </c>
      <c r="B48" s="54" t="s">
        <v>159</v>
      </c>
      <c r="C48" s="59">
        <v>569070</v>
      </c>
      <c r="D48" s="59">
        <v>253644.5</v>
      </c>
      <c r="E48" s="17">
        <f t="shared" si="0"/>
        <v>0.44571757428787318</v>
      </c>
      <c r="F48" s="24"/>
    </row>
    <row r="49" spans="1:6" ht="48" x14ac:dyDescent="0.25">
      <c r="A49" s="55" t="s">
        <v>113</v>
      </c>
      <c r="B49" s="54" t="s">
        <v>160</v>
      </c>
      <c r="C49" s="59">
        <v>549270</v>
      </c>
      <c r="D49" s="59">
        <v>239597.6</v>
      </c>
      <c r="E49" s="17">
        <f t="shared" si="0"/>
        <v>0.43621097092504596</v>
      </c>
      <c r="F49" s="24"/>
    </row>
    <row r="50" spans="1:6" ht="24" x14ac:dyDescent="0.25">
      <c r="A50" s="55" t="s">
        <v>115</v>
      </c>
      <c r="B50" s="54" t="s">
        <v>161</v>
      </c>
      <c r="C50" s="59">
        <v>549270</v>
      </c>
      <c r="D50" s="59">
        <v>239597.6</v>
      </c>
      <c r="E50" s="17">
        <f t="shared" si="0"/>
        <v>0.43621097092504596</v>
      </c>
      <c r="F50" s="24"/>
    </row>
    <row r="51" spans="1:6" x14ac:dyDescent="0.25">
      <c r="A51" s="55" t="s">
        <v>117</v>
      </c>
      <c r="B51" s="54" t="s">
        <v>162</v>
      </c>
      <c r="C51" s="59">
        <v>431900</v>
      </c>
      <c r="D51" s="59">
        <v>190733.24</v>
      </c>
      <c r="E51" s="17">
        <f t="shared" si="0"/>
        <v>0.44161435517480896</v>
      </c>
      <c r="F51" s="24"/>
    </row>
    <row r="52" spans="1:6" ht="41.25" customHeight="1" x14ac:dyDescent="0.25">
      <c r="A52" s="55" t="s">
        <v>119</v>
      </c>
      <c r="B52" s="54" t="s">
        <v>163</v>
      </c>
      <c r="C52" s="59">
        <v>117370</v>
      </c>
      <c r="D52" s="59">
        <v>48864.36</v>
      </c>
      <c r="E52" s="17">
        <f t="shared" si="0"/>
        <v>0.41632751128908579</v>
      </c>
      <c r="F52" s="24"/>
    </row>
    <row r="53" spans="1:6" ht="24" x14ac:dyDescent="0.25">
      <c r="A53" s="55" t="s">
        <v>121</v>
      </c>
      <c r="B53" s="54" t="s">
        <v>164</v>
      </c>
      <c r="C53" s="59">
        <v>19800</v>
      </c>
      <c r="D53" s="59">
        <v>14046.9</v>
      </c>
      <c r="E53" s="17">
        <f t="shared" si="0"/>
        <v>0.70943939393939393</v>
      </c>
      <c r="F53" s="24"/>
    </row>
    <row r="54" spans="1:6" ht="24" x14ac:dyDescent="0.25">
      <c r="A54" s="55" t="s">
        <v>122</v>
      </c>
      <c r="B54" s="54" t="s">
        <v>165</v>
      </c>
      <c r="C54" s="59">
        <v>19800</v>
      </c>
      <c r="D54" s="59">
        <v>14046.9</v>
      </c>
      <c r="E54" s="17">
        <f t="shared" si="0"/>
        <v>0.70943939393939393</v>
      </c>
      <c r="F54" s="24"/>
    </row>
    <row r="55" spans="1:6" x14ac:dyDescent="0.25">
      <c r="A55" s="55" t="s">
        <v>131</v>
      </c>
      <c r="B55" s="54" t="s">
        <v>277</v>
      </c>
      <c r="C55" s="59">
        <v>19800</v>
      </c>
      <c r="D55" s="59">
        <v>14046.9</v>
      </c>
      <c r="E55" s="17">
        <f t="shared" si="0"/>
        <v>0.70943939393939393</v>
      </c>
      <c r="F55" s="24"/>
    </row>
    <row r="56" spans="1:6" x14ac:dyDescent="0.25">
      <c r="A56" s="55" t="s">
        <v>111</v>
      </c>
      <c r="B56" s="54" t="s">
        <v>166</v>
      </c>
      <c r="C56" s="59">
        <v>500000</v>
      </c>
      <c r="D56" s="59">
        <v>293550</v>
      </c>
      <c r="E56" s="17">
        <f t="shared" si="0"/>
        <v>0.58709999999999996</v>
      </c>
      <c r="F56" s="24"/>
    </row>
    <row r="57" spans="1:6" ht="24" x14ac:dyDescent="0.25">
      <c r="A57" s="55" t="s">
        <v>121</v>
      </c>
      <c r="B57" s="54" t="s">
        <v>167</v>
      </c>
      <c r="C57" s="59">
        <v>500000</v>
      </c>
      <c r="D57" s="59">
        <v>293550</v>
      </c>
      <c r="E57" s="17">
        <f t="shared" si="0"/>
        <v>0.58709999999999996</v>
      </c>
      <c r="F57" s="24"/>
    </row>
    <row r="58" spans="1:6" ht="24" x14ac:dyDescent="0.25">
      <c r="A58" s="55" t="s">
        <v>122</v>
      </c>
      <c r="B58" s="54" t="s">
        <v>168</v>
      </c>
      <c r="C58" s="59">
        <v>500000</v>
      </c>
      <c r="D58" s="59">
        <v>293550</v>
      </c>
      <c r="E58" s="17">
        <f t="shared" si="0"/>
        <v>0.58709999999999996</v>
      </c>
      <c r="F58" s="24"/>
    </row>
    <row r="59" spans="1:6" x14ac:dyDescent="0.25">
      <c r="A59" s="55" t="s">
        <v>131</v>
      </c>
      <c r="B59" s="54" t="s">
        <v>169</v>
      </c>
      <c r="C59" s="59">
        <v>500000</v>
      </c>
      <c r="D59" s="59">
        <v>293550</v>
      </c>
      <c r="E59" s="17">
        <f t="shared" si="0"/>
        <v>0.58709999999999996</v>
      </c>
      <c r="F59" s="24"/>
    </row>
    <row r="60" spans="1:6" x14ac:dyDescent="0.25">
      <c r="A60" s="55" t="s">
        <v>111</v>
      </c>
      <c r="B60" s="54" t="s">
        <v>304</v>
      </c>
      <c r="C60" s="59">
        <v>569787</v>
      </c>
      <c r="D60" s="59">
        <v>569787</v>
      </c>
      <c r="E60" s="17">
        <f t="shared" si="0"/>
        <v>1</v>
      </c>
      <c r="F60" s="24"/>
    </row>
    <row r="61" spans="1:6" ht="24" x14ac:dyDescent="0.25">
      <c r="A61" s="55" t="s">
        <v>121</v>
      </c>
      <c r="B61" s="54" t="s">
        <v>305</v>
      </c>
      <c r="C61" s="59">
        <v>569787</v>
      </c>
      <c r="D61" s="59">
        <v>569787</v>
      </c>
      <c r="E61" s="17">
        <f t="shared" si="0"/>
        <v>1</v>
      </c>
      <c r="F61" s="24"/>
    </row>
    <row r="62" spans="1:6" ht="24" x14ac:dyDescent="0.25">
      <c r="A62" s="55" t="s">
        <v>122</v>
      </c>
      <c r="B62" s="54" t="s">
        <v>306</v>
      </c>
      <c r="C62" s="59">
        <v>569787</v>
      </c>
      <c r="D62" s="59">
        <v>569787</v>
      </c>
      <c r="E62" s="17">
        <f t="shared" si="0"/>
        <v>1</v>
      </c>
      <c r="F62" s="24"/>
    </row>
    <row r="63" spans="1:6" x14ac:dyDescent="0.25">
      <c r="A63" s="55" t="s">
        <v>131</v>
      </c>
      <c r="B63" s="54" t="s">
        <v>307</v>
      </c>
      <c r="C63" s="59">
        <v>569787</v>
      </c>
      <c r="D63" s="59">
        <v>569787</v>
      </c>
      <c r="E63" s="17">
        <f t="shared" si="0"/>
        <v>1</v>
      </c>
      <c r="F63" s="24"/>
    </row>
    <row r="64" spans="1:6" x14ac:dyDescent="0.25">
      <c r="A64" s="55" t="s">
        <v>111</v>
      </c>
      <c r="B64" s="54" t="s">
        <v>308</v>
      </c>
      <c r="C64" s="59">
        <v>8000000</v>
      </c>
      <c r="D64" s="59" t="s">
        <v>285</v>
      </c>
      <c r="E64" s="17"/>
      <c r="F64" s="24"/>
    </row>
    <row r="65" spans="1:6" ht="24" x14ac:dyDescent="0.25">
      <c r="A65" s="55" t="s">
        <v>121</v>
      </c>
      <c r="B65" s="54" t="s">
        <v>309</v>
      </c>
      <c r="C65" s="59">
        <v>8000000</v>
      </c>
      <c r="D65" s="59" t="s">
        <v>285</v>
      </c>
      <c r="E65" s="17"/>
      <c r="F65" s="24"/>
    </row>
    <row r="66" spans="1:6" ht="24" x14ac:dyDescent="0.25">
      <c r="A66" s="55" t="s">
        <v>122</v>
      </c>
      <c r="B66" s="54" t="s">
        <v>310</v>
      </c>
      <c r="C66" s="59">
        <v>8000000</v>
      </c>
      <c r="D66" s="59" t="s">
        <v>285</v>
      </c>
      <c r="E66" s="17"/>
      <c r="F66" s="24"/>
    </row>
    <row r="67" spans="1:6" x14ac:dyDescent="0.25">
      <c r="A67" s="55" t="s">
        <v>131</v>
      </c>
      <c r="B67" s="54" t="s">
        <v>342</v>
      </c>
      <c r="C67" s="59">
        <v>8000000</v>
      </c>
      <c r="D67" s="59" t="s">
        <v>285</v>
      </c>
      <c r="E67" s="17"/>
      <c r="F67" s="24"/>
    </row>
    <row r="68" spans="1:6" x14ac:dyDescent="0.25">
      <c r="A68" s="55" t="s">
        <v>111</v>
      </c>
      <c r="B68" s="54" t="s">
        <v>311</v>
      </c>
      <c r="C68" s="59">
        <v>6100000</v>
      </c>
      <c r="D68" s="59">
        <v>2897674.13</v>
      </c>
      <c r="E68" s="17">
        <f t="shared" si="0"/>
        <v>0.47502854590163934</v>
      </c>
      <c r="F68" s="24"/>
    </row>
    <row r="69" spans="1:6" ht="24" x14ac:dyDescent="0.25">
      <c r="A69" s="55" t="s">
        <v>121</v>
      </c>
      <c r="B69" s="54" t="s">
        <v>312</v>
      </c>
      <c r="C69" s="59">
        <v>6100000</v>
      </c>
      <c r="D69" s="59">
        <v>2897674.13</v>
      </c>
      <c r="E69" s="17">
        <f t="shared" si="0"/>
        <v>0.47502854590163934</v>
      </c>
      <c r="F69" s="24"/>
    </row>
    <row r="70" spans="1:6" ht="24" x14ac:dyDescent="0.25">
      <c r="A70" s="55" t="s">
        <v>122</v>
      </c>
      <c r="B70" s="54" t="s">
        <v>313</v>
      </c>
      <c r="C70" s="59">
        <v>6100000</v>
      </c>
      <c r="D70" s="59">
        <v>2897674.13</v>
      </c>
      <c r="E70" s="17">
        <f t="shared" si="0"/>
        <v>0.47502854590163934</v>
      </c>
      <c r="F70" s="24"/>
    </row>
    <row r="71" spans="1:6" x14ac:dyDescent="0.25">
      <c r="A71" s="55" t="s">
        <v>131</v>
      </c>
      <c r="B71" s="54" t="s">
        <v>343</v>
      </c>
      <c r="C71" s="59">
        <v>6100000</v>
      </c>
      <c r="D71" s="59">
        <v>2897674.13</v>
      </c>
      <c r="E71" s="17">
        <f t="shared" si="0"/>
        <v>0.47502854590163934</v>
      </c>
      <c r="F71" s="24"/>
    </row>
    <row r="72" spans="1:6" x14ac:dyDescent="0.25">
      <c r="A72" s="55" t="s">
        <v>111</v>
      </c>
      <c r="B72" s="54" t="s">
        <v>170</v>
      </c>
      <c r="C72" s="59">
        <v>57815623.060000002</v>
      </c>
      <c r="D72" s="59">
        <v>11474195.35</v>
      </c>
      <c r="E72" s="17">
        <f t="shared" si="0"/>
        <v>0.19846184720853546</v>
      </c>
      <c r="F72" s="24"/>
    </row>
    <row r="73" spans="1:6" ht="24" x14ac:dyDescent="0.25">
      <c r="A73" s="55" t="s">
        <v>121</v>
      </c>
      <c r="B73" s="54" t="s">
        <v>171</v>
      </c>
      <c r="C73" s="59">
        <v>57815623.060000002</v>
      </c>
      <c r="D73" s="59">
        <v>11474195.35</v>
      </c>
      <c r="E73" s="17">
        <f t="shared" si="0"/>
        <v>0.19846184720853546</v>
      </c>
      <c r="F73" s="24"/>
    </row>
    <row r="74" spans="1:6" ht="24" x14ac:dyDescent="0.25">
      <c r="A74" s="55" t="s">
        <v>122</v>
      </c>
      <c r="B74" s="54" t="s">
        <v>172</v>
      </c>
      <c r="C74" s="59">
        <v>57815623.060000002</v>
      </c>
      <c r="D74" s="59">
        <v>11474195.35</v>
      </c>
      <c r="E74" s="17">
        <f t="shared" si="0"/>
        <v>0.19846184720853546</v>
      </c>
      <c r="F74" s="24"/>
    </row>
    <row r="75" spans="1:6" x14ac:dyDescent="0.25">
      <c r="A75" s="55" t="s">
        <v>131</v>
      </c>
      <c r="B75" s="54" t="s">
        <v>173</v>
      </c>
      <c r="C75" s="59">
        <v>57815623.060000002</v>
      </c>
      <c r="D75" s="59">
        <v>11474195.35</v>
      </c>
      <c r="E75" s="17">
        <f t="shared" si="0"/>
        <v>0.19846184720853546</v>
      </c>
      <c r="F75" s="24"/>
    </row>
    <row r="76" spans="1:6" x14ac:dyDescent="0.25">
      <c r="A76" s="55" t="s">
        <v>111</v>
      </c>
      <c r="B76" s="54" t="s">
        <v>174</v>
      </c>
      <c r="C76" s="59">
        <v>3799000</v>
      </c>
      <c r="D76" s="59">
        <v>3074314.7</v>
      </c>
      <c r="E76" s="17">
        <f t="shared" si="0"/>
        <v>0.80924314293235067</v>
      </c>
      <c r="F76" s="24"/>
    </row>
    <row r="77" spans="1:6" ht="24" x14ac:dyDescent="0.25">
      <c r="A77" s="55" t="s">
        <v>121</v>
      </c>
      <c r="B77" s="54" t="s">
        <v>175</v>
      </c>
      <c r="C77" s="59">
        <v>1800000</v>
      </c>
      <c r="D77" s="59">
        <v>1075314.7</v>
      </c>
      <c r="E77" s="17">
        <f t="shared" si="0"/>
        <v>0.59739705555555556</v>
      </c>
      <c r="F77" s="24"/>
    </row>
    <row r="78" spans="1:6" ht="24" x14ac:dyDescent="0.25">
      <c r="A78" s="55" t="s">
        <v>122</v>
      </c>
      <c r="B78" s="54" t="s">
        <v>176</v>
      </c>
      <c r="C78" s="59">
        <v>1800000</v>
      </c>
      <c r="D78" s="59">
        <v>1075314.7</v>
      </c>
      <c r="E78" s="17">
        <f t="shared" ref="E78:E137" si="1">D78/C78</f>
        <v>0.59739705555555556</v>
      </c>
      <c r="F78" s="24"/>
    </row>
    <row r="79" spans="1:6" x14ac:dyDescent="0.25">
      <c r="A79" s="55" t="s">
        <v>131</v>
      </c>
      <c r="B79" s="54" t="s">
        <v>177</v>
      </c>
      <c r="C79" s="59">
        <v>1800000</v>
      </c>
      <c r="D79" s="59">
        <v>1075314.7</v>
      </c>
      <c r="E79" s="17">
        <f t="shared" si="1"/>
        <v>0.59739705555555556</v>
      </c>
      <c r="F79" s="24"/>
    </row>
    <row r="80" spans="1:6" x14ac:dyDescent="0.25">
      <c r="A80" s="55" t="s">
        <v>135</v>
      </c>
      <c r="B80" s="54" t="s">
        <v>366</v>
      </c>
      <c r="C80" s="59">
        <v>1999000</v>
      </c>
      <c r="D80" s="59">
        <v>1999000</v>
      </c>
      <c r="E80" s="17">
        <f t="shared" si="1"/>
        <v>1</v>
      </c>
      <c r="F80" s="24"/>
    </row>
    <row r="81" spans="1:6" x14ac:dyDescent="0.25">
      <c r="A81" s="55" t="s">
        <v>362</v>
      </c>
      <c r="B81" s="54" t="s">
        <v>367</v>
      </c>
      <c r="C81" s="59">
        <v>1999000</v>
      </c>
      <c r="D81" s="59">
        <v>1999000</v>
      </c>
      <c r="E81" s="17">
        <f t="shared" si="1"/>
        <v>1</v>
      </c>
      <c r="F81" s="24"/>
    </row>
    <row r="82" spans="1:6" ht="24" x14ac:dyDescent="0.25">
      <c r="A82" s="55" t="s">
        <v>363</v>
      </c>
      <c r="B82" s="54" t="s">
        <v>368</v>
      </c>
      <c r="C82" s="59">
        <v>1999000</v>
      </c>
      <c r="D82" s="59">
        <v>1999000</v>
      </c>
      <c r="E82" s="17">
        <f t="shared" si="1"/>
        <v>1</v>
      </c>
      <c r="F82" s="24"/>
    </row>
    <row r="83" spans="1:6" x14ac:dyDescent="0.25">
      <c r="A83" s="55" t="s">
        <v>111</v>
      </c>
      <c r="B83" s="54" t="s">
        <v>314</v>
      </c>
      <c r="C83" s="59">
        <v>6496800</v>
      </c>
      <c r="D83" s="59">
        <v>3835000</v>
      </c>
      <c r="E83" s="17">
        <f t="shared" si="1"/>
        <v>0.59029060460534422</v>
      </c>
      <c r="F83" s="24"/>
    </row>
    <row r="84" spans="1:6" ht="24" x14ac:dyDescent="0.25">
      <c r="A84" s="55" t="s">
        <v>121</v>
      </c>
      <c r="B84" s="54" t="s">
        <v>315</v>
      </c>
      <c r="C84" s="59">
        <v>2696800</v>
      </c>
      <c r="D84" s="59">
        <v>35000</v>
      </c>
      <c r="E84" s="17">
        <f t="shared" si="1"/>
        <v>1.2978344704835361E-2</v>
      </c>
      <c r="F84" s="24"/>
    </row>
    <row r="85" spans="1:6" ht="24" x14ac:dyDescent="0.25">
      <c r="A85" s="55" t="s">
        <v>122</v>
      </c>
      <c r="B85" s="54" t="s">
        <v>316</v>
      </c>
      <c r="C85" s="59">
        <v>2696800</v>
      </c>
      <c r="D85" s="59">
        <v>35000</v>
      </c>
      <c r="E85" s="17">
        <f t="shared" si="1"/>
        <v>1.2978344704835361E-2</v>
      </c>
      <c r="F85" s="24"/>
    </row>
    <row r="86" spans="1:6" x14ac:dyDescent="0.25">
      <c r="A86" s="55" t="s">
        <v>131</v>
      </c>
      <c r="B86" s="54" t="s">
        <v>317</v>
      </c>
      <c r="C86" s="59">
        <v>2696800</v>
      </c>
      <c r="D86" s="59">
        <v>35000</v>
      </c>
      <c r="E86" s="17">
        <f t="shared" si="1"/>
        <v>1.2978344704835361E-2</v>
      </c>
      <c r="F86" s="24"/>
    </row>
    <row r="87" spans="1:6" ht="24" x14ac:dyDescent="0.25">
      <c r="A87" s="55" t="s">
        <v>178</v>
      </c>
      <c r="B87" s="54" t="s">
        <v>369</v>
      </c>
      <c r="C87" s="59">
        <v>3800000</v>
      </c>
      <c r="D87" s="59">
        <v>3800000</v>
      </c>
      <c r="E87" s="17">
        <f t="shared" si="1"/>
        <v>1</v>
      </c>
      <c r="F87" s="24"/>
    </row>
    <row r="88" spans="1:6" x14ac:dyDescent="0.25">
      <c r="A88" s="55" t="s">
        <v>179</v>
      </c>
      <c r="B88" s="54" t="s">
        <v>370</v>
      </c>
      <c r="C88" s="59">
        <v>3800000</v>
      </c>
      <c r="D88" s="59">
        <v>3800000</v>
      </c>
      <c r="E88" s="17">
        <f t="shared" si="1"/>
        <v>1</v>
      </c>
      <c r="F88" s="24"/>
    </row>
    <row r="89" spans="1:6" ht="24" x14ac:dyDescent="0.25">
      <c r="A89" s="55" t="s">
        <v>364</v>
      </c>
      <c r="B89" s="54" t="s">
        <v>371</v>
      </c>
      <c r="C89" s="59">
        <v>3800000</v>
      </c>
      <c r="D89" s="59">
        <v>3800000</v>
      </c>
      <c r="E89" s="17">
        <f t="shared" si="1"/>
        <v>1</v>
      </c>
      <c r="F89" s="24"/>
    </row>
    <row r="90" spans="1:6" x14ac:dyDescent="0.25">
      <c r="A90" s="55" t="s">
        <v>111</v>
      </c>
      <c r="B90" s="54" t="s">
        <v>318</v>
      </c>
      <c r="C90" s="59">
        <v>5600000</v>
      </c>
      <c r="D90" s="59" t="s">
        <v>285</v>
      </c>
      <c r="E90" s="17"/>
      <c r="F90" s="24"/>
    </row>
    <row r="91" spans="1:6" ht="24" x14ac:dyDescent="0.25">
      <c r="A91" s="55" t="s">
        <v>121</v>
      </c>
      <c r="B91" s="54" t="s">
        <v>319</v>
      </c>
      <c r="C91" s="59">
        <v>5600000</v>
      </c>
      <c r="D91" s="59" t="s">
        <v>285</v>
      </c>
      <c r="E91" s="17"/>
      <c r="F91" s="24"/>
    </row>
    <row r="92" spans="1:6" ht="24" x14ac:dyDescent="0.25">
      <c r="A92" s="55" t="s">
        <v>122</v>
      </c>
      <c r="B92" s="54" t="s">
        <v>320</v>
      </c>
      <c r="C92" s="59">
        <v>5600000</v>
      </c>
      <c r="D92" s="59" t="s">
        <v>285</v>
      </c>
      <c r="E92" s="17"/>
      <c r="F92" s="24"/>
    </row>
    <row r="93" spans="1:6" x14ac:dyDescent="0.25">
      <c r="A93" s="55" t="s">
        <v>131</v>
      </c>
      <c r="B93" s="54" t="s">
        <v>344</v>
      </c>
      <c r="C93" s="59">
        <v>5600000</v>
      </c>
      <c r="D93" s="59" t="s">
        <v>285</v>
      </c>
      <c r="E93" s="17"/>
      <c r="F93" s="24"/>
    </row>
    <row r="94" spans="1:6" x14ac:dyDescent="0.25">
      <c r="A94" s="55" t="s">
        <v>111</v>
      </c>
      <c r="B94" s="54" t="s">
        <v>321</v>
      </c>
      <c r="C94" s="59">
        <v>294800</v>
      </c>
      <c r="D94" s="59" t="s">
        <v>285</v>
      </c>
      <c r="E94" s="17"/>
      <c r="F94" s="24"/>
    </row>
    <row r="95" spans="1:6" ht="24" x14ac:dyDescent="0.25">
      <c r="A95" s="55" t="s">
        <v>121</v>
      </c>
      <c r="B95" s="54" t="s">
        <v>322</v>
      </c>
      <c r="C95" s="59">
        <v>294800</v>
      </c>
      <c r="D95" s="59" t="s">
        <v>285</v>
      </c>
      <c r="E95" s="17"/>
      <c r="F95" s="24"/>
    </row>
    <row r="96" spans="1:6" ht="24" x14ac:dyDescent="0.25">
      <c r="A96" s="55" t="s">
        <v>122</v>
      </c>
      <c r="B96" s="54" t="s">
        <v>323</v>
      </c>
      <c r="C96" s="59">
        <v>294800</v>
      </c>
      <c r="D96" s="59" t="s">
        <v>285</v>
      </c>
      <c r="E96" s="17"/>
      <c r="F96" s="24"/>
    </row>
    <row r="97" spans="1:6" x14ac:dyDescent="0.25">
      <c r="A97" s="55" t="s">
        <v>131</v>
      </c>
      <c r="B97" s="54" t="s">
        <v>345</v>
      </c>
      <c r="C97" s="59">
        <v>294800</v>
      </c>
      <c r="D97" s="59" t="s">
        <v>285</v>
      </c>
      <c r="E97" s="17"/>
      <c r="F97" s="24"/>
    </row>
    <row r="98" spans="1:6" x14ac:dyDescent="0.25">
      <c r="A98" s="55" t="s">
        <v>111</v>
      </c>
      <c r="B98" s="54" t="s">
        <v>181</v>
      </c>
      <c r="C98" s="59">
        <v>24324748.710000001</v>
      </c>
      <c r="D98" s="59">
        <v>5140917.1900000004</v>
      </c>
      <c r="E98" s="17">
        <f t="shared" si="1"/>
        <v>0.21134513047966447</v>
      </c>
      <c r="F98" s="24"/>
    </row>
    <row r="99" spans="1:6" ht="24" x14ac:dyDescent="0.25">
      <c r="A99" s="55" t="s">
        <v>121</v>
      </c>
      <c r="B99" s="54" t="s">
        <v>182</v>
      </c>
      <c r="C99" s="59">
        <v>15796897.529999999</v>
      </c>
      <c r="D99" s="59">
        <v>4740914.72</v>
      </c>
      <c r="E99" s="17">
        <f t="shared" si="1"/>
        <v>0.30011682426859421</v>
      </c>
      <c r="F99" s="24"/>
    </row>
    <row r="100" spans="1:6" ht="24" x14ac:dyDescent="0.25">
      <c r="A100" s="55" t="s">
        <v>122</v>
      </c>
      <c r="B100" s="54" t="s">
        <v>183</v>
      </c>
      <c r="C100" s="59">
        <v>15796897.529999999</v>
      </c>
      <c r="D100" s="59">
        <v>4740914.72</v>
      </c>
      <c r="E100" s="17">
        <f t="shared" si="1"/>
        <v>0.30011682426859421</v>
      </c>
      <c r="F100" s="24"/>
    </row>
    <row r="101" spans="1:6" x14ac:dyDescent="0.25">
      <c r="A101" s="55" t="s">
        <v>131</v>
      </c>
      <c r="B101" s="54" t="s">
        <v>184</v>
      </c>
      <c r="C101" s="59">
        <v>15796897.529999999</v>
      </c>
      <c r="D101" s="59">
        <v>4740914.72</v>
      </c>
      <c r="E101" s="17">
        <f t="shared" si="1"/>
        <v>0.30011682426859421</v>
      </c>
      <c r="F101" s="24"/>
    </row>
    <row r="102" spans="1:6" ht="24" x14ac:dyDescent="0.25">
      <c r="A102" s="55" t="s">
        <v>178</v>
      </c>
      <c r="B102" s="54" t="s">
        <v>185</v>
      </c>
      <c r="C102" s="59">
        <v>5427848.71</v>
      </c>
      <c r="D102" s="59" t="s">
        <v>285</v>
      </c>
      <c r="E102" s="17"/>
      <c r="F102" s="24"/>
    </row>
    <row r="103" spans="1:6" x14ac:dyDescent="0.25">
      <c r="A103" s="55" t="s">
        <v>179</v>
      </c>
      <c r="B103" s="54" t="s">
        <v>186</v>
      </c>
      <c r="C103" s="59">
        <v>5427848.71</v>
      </c>
      <c r="D103" s="59" t="s">
        <v>285</v>
      </c>
      <c r="E103" s="17"/>
      <c r="F103" s="24"/>
    </row>
    <row r="104" spans="1:6" ht="24" x14ac:dyDescent="0.25">
      <c r="A104" s="55" t="s">
        <v>187</v>
      </c>
      <c r="B104" s="54" t="s">
        <v>188</v>
      </c>
      <c r="C104" s="59">
        <v>5427848.71</v>
      </c>
      <c r="D104" s="59" t="s">
        <v>285</v>
      </c>
      <c r="E104" s="17"/>
      <c r="F104" s="24"/>
    </row>
    <row r="105" spans="1:6" x14ac:dyDescent="0.25">
      <c r="A105" s="55" t="s">
        <v>135</v>
      </c>
      <c r="B105" s="54" t="s">
        <v>189</v>
      </c>
      <c r="C105" s="59">
        <v>3100002.47</v>
      </c>
      <c r="D105" s="59">
        <v>400002.47</v>
      </c>
      <c r="E105" s="17">
        <f t="shared" si="1"/>
        <v>0.12903295202858336</v>
      </c>
      <c r="F105" s="24"/>
    </row>
    <row r="106" spans="1:6" ht="36" x14ac:dyDescent="0.25">
      <c r="A106" s="55" t="s">
        <v>180</v>
      </c>
      <c r="B106" s="54" t="s">
        <v>190</v>
      </c>
      <c r="C106" s="59">
        <v>3100000</v>
      </c>
      <c r="D106" s="59">
        <v>400000</v>
      </c>
      <c r="E106" s="17">
        <f t="shared" si="1"/>
        <v>0.12903225806451613</v>
      </c>
      <c r="F106" s="24"/>
    </row>
    <row r="107" spans="1:6" ht="48" x14ac:dyDescent="0.25">
      <c r="A107" s="55" t="s">
        <v>278</v>
      </c>
      <c r="B107" s="54" t="s">
        <v>279</v>
      </c>
      <c r="C107" s="59">
        <v>3100000</v>
      </c>
      <c r="D107" s="59">
        <v>400000</v>
      </c>
      <c r="E107" s="17">
        <f t="shared" si="1"/>
        <v>0.12903225806451613</v>
      </c>
      <c r="F107" s="24"/>
    </row>
    <row r="108" spans="1:6" x14ac:dyDescent="0.25">
      <c r="A108" s="55" t="s">
        <v>137</v>
      </c>
      <c r="B108" s="54" t="s">
        <v>372</v>
      </c>
      <c r="C108" s="59">
        <v>2.4700000000000002</v>
      </c>
      <c r="D108" s="59">
        <v>2.4700000000000002</v>
      </c>
      <c r="E108" s="17">
        <f t="shared" si="1"/>
        <v>1</v>
      </c>
      <c r="F108" s="24"/>
    </row>
    <row r="109" spans="1:6" x14ac:dyDescent="0.25">
      <c r="A109" s="55" t="s">
        <v>141</v>
      </c>
      <c r="B109" s="54" t="s">
        <v>373</v>
      </c>
      <c r="C109" s="59">
        <v>2.4700000000000002</v>
      </c>
      <c r="D109" s="59">
        <v>2.4700000000000002</v>
      </c>
      <c r="E109" s="17">
        <f t="shared" si="1"/>
        <v>1</v>
      </c>
      <c r="F109" s="24"/>
    </row>
    <row r="110" spans="1:6" x14ac:dyDescent="0.25">
      <c r="A110" s="55" t="s">
        <v>111</v>
      </c>
      <c r="B110" s="54" t="s">
        <v>324</v>
      </c>
      <c r="C110" s="59">
        <v>9066501.7699999996</v>
      </c>
      <c r="D110" s="59" t="s">
        <v>285</v>
      </c>
      <c r="E110" s="17"/>
      <c r="F110" s="24"/>
    </row>
    <row r="111" spans="1:6" ht="24" x14ac:dyDescent="0.25">
      <c r="A111" s="55" t="s">
        <v>121</v>
      </c>
      <c r="B111" s="54" t="s">
        <v>325</v>
      </c>
      <c r="C111" s="59">
        <v>9066501.7699999996</v>
      </c>
      <c r="D111" s="59" t="s">
        <v>285</v>
      </c>
      <c r="E111" s="17"/>
      <c r="F111" s="24"/>
    </row>
    <row r="112" spans="1:6" ht="24" x14ac:dyDescent="0.25">
      <c r="A112" s="55" t="s">
        <v>122</v>
      </c>
      <c r="B112" s="54" t="s">
        <v>326</v>
      </c>
      <c r="C112" s="59">
        <v>9066501.7699999996</v>
      </c>
      <c r="D112" s="59" t="s">
        <v>285</v>
      </c>
      <c r="E112" s="17"/>
      <c r="F112" s="24"/>
    </row>
    <row r="113" spans="1:6" x14ac:dyDescent="0.25">
      <c r="A113" s="55" t="s">
        <v>131</v>
      </c>
      <c r="B113" s="54" t="s">
        <v>346</v>
      </c>
      <c r="C113" s="59">
        <v>9066501.7699999996</v>
      </c>
      <c r="D113" s="59" t="s">
        <v>285</v>
      </c>
      <c r="E113" s="17"/>
      <c r="F113" s="24"/>
    </row>
    <row r="114" spans="1:6" x14ac:dyDescent="0.25">
      <c r="A114" s="55" t="s">
        <v>111</v>
      </c>
      <c r="B114" s="54" t="s">
        <v>327</v>
      </c>
      <c r="C114" s="59">
        <v>780000</v>
      </c>
      <c r="D114" s="59" t="s">
        <v>285</v>
      </c>
      <c r="E114" s="17"/>
      <c r="F114" s="24"/>
    </row>
    <row r="115" spans="1:6" ht="24" x14ac:dyDescent="0.25">
      <c r="A115" s="55" t="s">
        <v>121</v>
      </c>
      <c r="B115" s="54" t="s">
        <v>328</v>
      </c>
      <c r="C115" s="59">
        <v>780000</v>
      </c>
      <c r="D115" s="59" t="s">
        <v>285</v>
      </c>
      <c r="E115" s="17"/>
      <c r="F115" s="24"/>
    </row>
    <row r="116" spans="1:6" ht="24" x14ac:dyDescent="0.25">
      <c r="A116" s="55" t="s">
        <v>122</v>
      </c>
      <c r="B116" s="54" t="s">
        <v>329</v>
      </c>
      <c r="C116" s="59">
        <v>780000</v>
      </c>
      <c r="D116" s="59" t="s">
        <v>285</v>
      </c>
      <c r="E116" s="17"/>
      <c r="F116" s="24"/>
    </row>
    <row r="117" spans="1:6" x14ac:dyDescent="0.25">
      <c r="A117" s="55" t="s">
        <v>131</v>
      </c>
      <c r="B117" s="54" t="s">
        <v>347</v>
      </c>
      <c r="C117" s="59">
        <v>780000</v>
      </c>
      <c r="D117" s="59" t="s">
        <v>285</v>
      </c>
      <c r="E117" s="17"/>
      <c r="F117" s="24"/>
    </row>
    <row r="118" spans="1:6" x14ac:dyDescent="0.25">
      <c r="A118" s="55" t="s">
        <v>111</v>
      </c>
      <c r="B118" s="54" t="s">
        <v>330</v>
      </c>
      <c r="C118" s="59">
        <v>41100</v>
      </c>
      <c r="D118" s="59">
        <v>40895</v>
      </c>
      <c r="E118" s="17">
        <f t="shared" si="1"/>
        <v>0.99501216545012161</v>
      </c>
      <c r="F118" s="24"/>
    </row>
    <row r="119" spans="1:6" ht="24" x14ac:dyDescent="0.25">
      <c r="A119" s="55" t="s">
        <v>121</v>
      </c>
      <c r="B119" s="54" t="s">
        <v>331</v>
      </c>
      <c r="C119" s="59">
        <v>41100</v>
      </c>
      <c r="D119" s="59">
        <v>40895</v>
      </c>
      <c r="E119" s="17">
        <f t="shared" si="1"/>
        <v>0.99501216545012161</v>
      </c>
      <c r="F119" s="24"/>
    </row>
    <row r="120" spans="1:6" ht="24" x14ac:dyDescent="0.25">
      <c r="A120" s="55" t="s">
        <v>122</v>
      </c>
      <c r="B120" s="54" t="s">
        <v>332</v>
      </c>
      <c r="C120" s="59">
        <v>41100</v>
      </c>
      <c r="D120" s="59">
        <v>40895</v>
      </c>
      <c r="E120" s="17">
        <f t="shared" si="1"/>
        <v>0.99501216545012161</v>
      </c>
      <c r="F120" s="24"/>
    </row>
    <row r="121" spans="1:6" x14ac:dyDescent="0.25">
      <c r="A121" s="55" t="s">
        <v>131</v>
      </c>
      <c r="B121" s="54" t="s">
        <v>348</v>
      </c>
      <c r="C121" s="59">
        <v>41100</v>
      </c>
      <c r="D121" s="59">
        <v>40895</v>
      </c>
      <c r="E121" s="17">
        <f t="shared" si="1"/>
        <v>0.99501216545012161</v>
      </c>
      <c r="F121" s="24"/>
    </row>
    <row r="122" spans="1:6" x14ac:dyDescent="0.25">
      <c r="A122" s="55" t="s">
        <v>111</v>
      </c>
      <c r="B122" s="54" t="s">
        <v>191</v>
      </c>
      <c r="C122" s="59">
        <v>8958900</v>
      </c>
      <c r="D122" s="59">
        <v>3541693.32</v>
      </c>
      <c r="E122" s="17">
        <f t="shared" si="1"/>
        <v>0.39532680574624113</v>
      </c>
      <c r="F122" s="24"/>
    </row>
    <row r="123" spans="1:6" ht="24" x14ac:dyDescent="0.25">
      <c r="A123" s="55" t="s">
        <v>121</v>
      </c>
      <c r="B123" s="54" t="s">
        <v>192</v>
      </c>
      <c r="C123" s="59">
        <v>8943518.0500000007</v>
      </c>
      <c r="D123" s="59">
        <v>3526311.37</v>
      </c>
      <c r="E123" s="17">
        <f t="shared" si="1"/>
        <v>0.39428682877204008</v>
      </c>
      <c r="F123" s="24"/>
    </row>
    <row r="124" spans="1:6" ht="24" x14ac:dyDescent="0.25">
      <c r="A124" s="55" t="s">
        <v>122</v>
      </c>
      <c r="B124" s="54" t="s">
        <v>193</v>
      </c>
      <c r="C124" s="59">
        <v>8943518.0500000007</v>
      </c>
      <c r="D124" s="59">
        <v>3526311.37</v>
      </c>
      <c r="E124" s="17">
        <f t="shared" si="1"/>
        <v>0.39428682877204008</v>
      </c>
      <c r="F124" s="24"/>
    </row>
    <row r="125" spans="1:6" x14ac:dyDescent="0.25">
      <c r="A125" s="55" t="s">
        <v>131</v>
      </c>
      <c r="B125" s="54" t="s">
        <v>194</v>
      </c>
      <c r="C125" s="59">
        <v>5262318.05</v>
      </c>
      <c r="D125" s="59">
        <v>1409163.56</v>
      </c>
      <c r="E125" s="17">
        <f t="shared" si="1"/>
        <v>0.26778380679594233</v>
      </c>
      <c r="F125" s="24"/>
    </row>
    <row r="126" spans="1:6" x14ac:dyDescent="0.25">
      <c r="A126" s="55" t="s">
        <v>133</v>
      </c>
      <c r="B126" s="54" t="s">
        <v>195</v>
      </c>
      <c r="C126" s="59">
        <v>3681200</v>
      </c>
      <c r="D126" s="59">
        <v>2117147.81</v>
      </c>
      <c r="E126" s="17">
        <f t="shared" si="1"/>
        <v>0.57512436433771597</v>
      </c>
      <c r="F126" s="24"/>
    </row>
    <row r="127" spans="1:6" x14ac:dyDescent="0.25">
      <c r="A127" s="55" t="s">
        <v>135</v>
      </c>
      <c r="B127" s="54" t="s">
        <v>374</v>
      </c>
      <c r="C127" s="59">
        <v>15381.95</v>
      </c>
      <c r="D127" s="59">
        <v>15381.95</v>
      </c>
      <c r="E127" s="17">
        <f t="shared" si="1"/>
        <v>1</v>
      </c>
      <c r="F127" s="24"/>
    </row>
    <row r="128" spans="1:6" x14ac:dyDescent="0.25">
      <c r="A128" s="55" t="s">
        <v>362</v>
      </c>
      <c r="B128" s="54" t="s">
        <v>375</v>
      </c>
      <c r="C128" s="59">
        <v>15381.95</v>
      </c>
      <c r="D128" s="59">
        <v>15381.95</v>
      </c>
      <c r="E128" s="17">
        <f t="shared" si="1"/>
        <v>1</v>
      </c>
      <c r="F128" s="24"/>
    </row>
    <row r="129" spans="1:6" ht="24" x14ac:dyDescent="0.25">
      <c r="A129" s="55" t="s">
        <v>363</v>
      </c>
      <c r="B129" s="54" t="s">
        <v>376</v>
      </c>
      <c r="C129" s="59">
        <v>15381.95</v>
      </c>
      <c r="D129" s="59">
        <v>15381.95</v>
      </c>
      <c r="E129" s="17">
        <f t="shared" si="1"/>
        <v>1</v>
      </c>
      <c r="F129" s="24"/>
    </row>
    <row r="130" spans="1:6" x14ac:dyDescent="0.25">
      <c r="A130" s="55" t="s">
        <v>111</v>
      </c>
      <c r="B130" s="54" t="s">
        <v>196</v>
      </c>
      <c r="C130" s="59">
        <v>12000000</v>
      </c>
      <c r="D130" s="59">
        <v>7417776.21</v>
      </c>
      <c r="E130" s="17">
        <f t="shared" si="1"/>
        <v>0.61814801750000004</v>
      </c>
      <c r="F130" s="24"/>
    </row>
    <row r="131" spans="1:6" ht="24" x14ac:dyDescent="0.25">
      <c r="A131" s="55" t="s">
        <v>121</v>
      </c>
      <c r="B131" s="54" t="s">
        <v>197</v>
      </c>
      <c r="C131" s="59">
        <v>12000000</v>
      </c>
      <c r="D131" s="59">
        <v>7417776.21</v>
      </c>
      <c r="E131" s="17">
        <f t="shared" si="1"/>
        <v>0.61814801750000004</v>
      </c>
      <c r="F131" s="24"/>
    </row>
    <row r="132" spans="1:6" ht="24" x14ac:dyDescent="0.25">
      <c r="A132" s="55" t="s">
        <v>122</v>
      </c>
      <c r="B132" s="54" t="s">
        <v>198</v>
      </c>
      <c r="C132" s="59">
        <v>12000000</v>
      </c>
      <c r="D132" s="59">
        <v>7417776.21</v>
      </c>
      <c r="E132" s="17">
        <f t="shared" si="1"/>
        <v>0.61814801750000004</v>
      </c>
      <c r="F132" s="24"/>
    </row>
    <row r="133" spans="1:6" x14ac:dyDescent="0.25">
      <c r="A133" s="55" t="s">
        <v>131</v>
      </c>
      <c r="B133" s="54" t="s">
        <v>199</v>
      </c>
      <c r="C133" s="59">
        <v>12000000</v>
      </c>
      <c r="D133" s="59">
        <v>7417776.21</v>
      </c>
      <c r="E133" s="17">
        <f t="shared" si="1"/>
        <v>0.61814801750000004</v>
      </c>
      <c r="F133" s="24"/>
    </row>
    <row r="134" spans="1:6" x14ac:dyDescent="0.25">
      <c r="A134" s="55" t="s">
        <v>111</v>
      </c>
      <c r="B134" s="54" t="s">
        <v>200</v>
      </c>
      <c r="C134" s="59">
        <v>500000</v>
      </c>
      <c r="D134" s="59">
        <v>167420</v>
      </c>
      <c r="E134" s="17">
        <f t="shared" si="1"/>
        <v>0.33484000000000003</v>
      </c>
      <c r="F134" s="24"/>
    </row>
    <row r="135" spans="1:6" ht="24" x14ac:dyDescent="0.25">
      <c r="A135" s="55" t="s">
        <v>121</v>
      </c>
      <c r="B135" s="54" t="s">
        <v>201</v>
      </c>
      <c r="C135" s="59">
        <v>500000</v>
      </c>
      <c r="D135" s="59">
        <v>167420</v>
      </c>
      <c r="E135" s="17">
        <f t="shared" si="1"/>
        <v>0.33484000000000003</v>
      </c>
      <c r="F135" s="24"/>
    </row>
    <row r="136" spans="1:6" ht="24" x14ac:dyDescent="0.25">
      <c r="A136" s="55" t="s">
        <v>122</v>
      </c>
      <c r="B136" s="54" t="s">
        <v>202</v>
      </c>
      <c r="C136" s="59">
        <v>500000</v>
      </c>
      <c r="D136" s="59">
        <v>167420</v>
      </c>
      <c r="E136" s="17">
        <f t="shared" si="1"/>
        <v>0.33484000000000003</v>
      </c>
      <c r="F136" s="24"/>
    </row>
    <row r="137" spans="1:6" x14ac:dyDescent="0.25">
      <c r="A137" s="55" t="s">
        <v>131</v>
      </c>
      <c r="B137" s="54" t="s">
        <v>280</v>
      </c>
      <c r="C137" s="59">
        <v>500000</v>
      </c>
      <c r="D137" s="59">
        <v>167420</v>
      </c>
      <c r="E137" s="17">
        <f t="shared" si="1"/>
        <v>0.33484000000000003</v>
      </c>
      <c r="F137" s="24"/>
    </row>
    <row r="138" spans="1:6" x14ac:dyDescent="0.25">
      <c r="A138" s="55" t="s">
        <v>111</v>
      </c>
      <c r="B138" s="54" t="s">
        <v>203</v>
      </c>
      <c r="C138" s="59">
        <v>300000</v>
      </c>
      <c r="D138" s="59" t="s">
        <v>285</v>
      </c>
      <c r="E138" s="17"/>
      <c r="F138" s="24"/>
    </row>
    <row r="139" spans="1:6" ht="24" x14ac:dyDescent="0.25">
      <c r="A139" s="55" t="s">
        <v>121</v>
      </c>
      <c r="B139" s="54" t="s">
        <v>204</v>
      </c>
      <c r="C139" s="59">
        <v>300000</v>
      </c>
      <c r="D139" s="59" t="s">
        <v>285</v>
      </c>
      <c r="E139" s="17"/>
      <c r="F139" s="24"/>
    </row>
    <row r="140" spans="1:6" ht="24" x14ac:dyDescent="0.25">
      <c r="A140" s="55" t="s">
        <v>122</v>
      </c>
      <c r="B140" s="54" t="s">
        <v>205</v>
      </c>
      <c r="C140" s="59">
        <v>300000</v>
      </c>
      <c r="D140" s="59" t="s">
        <v>285</v>
      </c>
      <c r="E140" s="17"/>
      <c r="F140" s="24"/>
    </row>
    <row r="141" spans="1:6" x14ac:dyDescent="0.25">
      <c r="A141" s="55" t="s">
        <v>131</v>
      </c>
      <c r="B141" s="54" t="s">
        <v>281</v>
      </c>
      <c r="C141" s="59">
        <v>300000</v>
      </c>
      <c r="D141" s="59" t="s">
        <v>285</v>
      </c>
      <c r="E141" s="17"/>
      <c r="F141" s="24"/>
    </row>
    <row r="142" spans="1:6" x14ac:dyDescent="0.25">
      <c r="A142" s="55" t="s">
        <v>111</v>
      </c>
      <c r="B142" s="54" t="s">
        <v>206</v>
      </c>
      <c r="C142" s="59">
        <v>1700000</v>
      </c>
      <c r="D142" s="59">
        <v>1005439</v>
      </c>
      <c r="E142" s="17">
        <f t="shared" ref="E142:E197" si="2">D142/C142</f>
        <v>0.59143470588235292</v>
      </c>
      <c r="F142" s="24"/>
    </row>
    <row r="143" spans="1:6" ht="24" x14ac:dyDescent="0.25">
      <c r="A143" s="55" t="s">
        <v>121</v>
      </c>
      <c r="B143" s="54" t="s">
        <v>207</v>
      </c>
      <c r="C143" s="59">
        <v>1700000</v>
      </c>
      <c r="D143" s="59">
        <v>1005439</v>
      </c>
      <c r="E143" s="17">
        <f t="shared" si="2"/>
        <v>0.59143470588235292</v>
      </c>
      <c r="F143" s="24"/>
    </row>
    <row r="144" spans="1:6" ht="24" x14ac:dyDescent="0.25">
      <c r="A144" s="55" t="s">
        <v>122</v>
      </c>
      <c r="B144" s="54" t="s">
        <v>208</v>
      </c>
      <c r="C144" s="59">
        <v>1700000</v>
      </c>
      <c r="D144" s="59">
        <v>1005439</v>
      </c>
      <c r="E144" s="17">
        <f t="shared" si="2"/>
        <v>0.59143470588235292</v>
      </c>
      <c r="F144" s="24"/>
    </row>
    <row r="145" spans="1:6" x14ac:dyDescent="0.25">
      <c r="A145" s="55" t="s">
        <v>131</v>
      </c>
      <c r="B145" s="54" t="s">
        <v>209</v>
      </c>
      <c r="C145" s="59">
        <v>1700000</v>
      </c>
      <c r="D145" s="59">
        <v>1005439</v>
      </c>
      <c r="E145" s="17">
        <f t="shared" si="2"/>
        <v>0.59143470588235292</v>
      </c>
      <c r="F145" s="24"/>
    </row>
    <row r="146" spans="1:6" x14ac:dyDescent="0.25">
      <c r="A146" s="55" t="s">
        <v>111</v>
      </c>
      <c r="B146" s="54" t="s">
        <v>333</v>
      </c>
      <c r="C146" s="59">
        <v>1500000</v>
      </c>
      <c r="D146" s="59" t="s">
        <v>285</v>
      </c>
      <c r="E146" s="17"/>
      <c r="F146" s="24"/>
    </row>
    <row r="147" spans="1:6" ht="24" x14ac:dyDescent="0.25">
      <c r="A147" s="55" t="s">
        <v>121</v>
      </c>
      <c r="B147" s="54" t="s">
        <v>334</v>
      </c>
      <c r="C147" s="59">
        <v>1500000</v>
      </c>
      <c r="D147" s="59" t="s">
        <v>285</v>
      </c>
      <c r="E147" s="17"/>
      <c r="F147" s="24"/>
    </row>
    <row r="148" spans="1:6" ht="24" x14ac:dyDescent="0.25">
      <c r="A148" s="55" t="s">
        <v>122</v>
      </c>
      <c r="B148" s="54" t="s">
        <v>335</v>
      </c>
      <c r="C148" s="59">
        <v>1500000</v>
      </c>
      <c r="D148" s="59" t="s">
        <v>285</v>
      </c>
      <c r="E148" s="17"/>
      <c r="F148" s="24"/>
    </row>
    <row r="149" spans="1:6" x14ac:dyDescent="0.25">
      <c r="A149" s="55" t="s">
        <v>131</v>
      </c>
      <c r="B149" s="54" t="s">
        <v>349</v>
      </c>
      <c r="C149" s="59">
        <v>1500000</v>
      </c>
      <c r="D149" s="59" t="s">
        <v>285</v>
      </c>
      <c r="E149" s="17"/>
      <c r="F149" s="24"/>
    </row>
    <row r="150" spans="1:6" x14ac:dyDescent="0.25">
      <c r="A150" s="55" t="s">
        <v>111</v>
      </c>
      <c r="B150" s="54" t="s">
        <v>336</v>
      </c>
      <c r="C150" s="59">
        <v>729803.7</v>
      </c>
      <c r="D150" s="59" t="s">
        <v>285</v>
      </c>
      <c r="E150" s="17"/>
      <c r="F150" s="24"/>
    </row>
    <row r="151" spans="1:6" ht="24" x14ac:dyDescent="0.25">
      <c r="A151" s="55" t="s">
        <v>121</v>
      </c>
      <c r="B151" s="54" t="s">
        <v>337</v>
      </c>
      <c r="C151" s="59">
        <v>729803.7</v>
      </c>
      <c r="D151" s="59" t="s">
        <v>285</v>
      </c>
      <c r="E151" s="17"/>
      <c r="F151" s="24"/>
    </row>
    <row r="152" spans="1:6" ht="24" x14ac:dyDescent="0.25">
      <c r="A152" s="55" t="s">
        <v>122</v>
      </c>
      <c r="B152" s="54" t="s">
        <v>338</v>
      </c>
      <c r="C152" s="59">
        <v>729803.7</v>
      </c>
      <c r="D152" s="59" t="s">
        <v>285</v>
      </c>
      <c r="E152" s="17"/>
      <c r="F152" s="24"/>
    </row>
    <row r="153" spans="1:6" x14ac:dyDescent="0.25">
      <c r="A153" s="55" t="s">
        <v>131</v>
      </c>
      <c r="B153" s="54" t="s">
        <v>350</v>
      </c>
      <c r="C153" s="59">
        <v>729803.7</v>
      </c>
      <c r="D153" s="59" t="s">
        <v>285</v>
      </c>
      <c r="E153" s="17"/>
      <c r="F153" s="24"/>
    </row>
    <row r="154" spans="1:6" x14ac:dyDescent="0.25">
      <c r="A154" s="55" t="s">
        <v>111</v>
      </c>
      <c r="B154" s="54" t="s">
        <v>210</v>
      </c>
      <c r="C154" s="59">
        <v>1959668.14</v>
      </c>
      <c r="D154" s="59">
        <v>722397.35</v>
      </c>
      <c r="E154" s="17">
        <f t="shared" si="2"/>
        <v>0.36863249203000259</v>
      </c>
      <c r="F154" s="24"/>
    </row>
    <row r="155" spans="1:6" ht="24" x14ac:dyDescent="0.25">
      <c r="A155" s="55" t="s">
        <v>121</v>
      </c>
      <c r="B155" s="54" t="s">
        <v>211</v>
      </c>
      <c r="C155" s="59">
        <v>1959668.14</v>
      </c>
      <c r="D155" s="59">
        <v>722397.35</v>
      </c>
      <c r="E155" s="17">
        <f t="shared" si="2"/>
        <v>0.36863249203000259</v>
      </c>
      <c r="F155" s="24"/>
    </row>
    <row r="156" spans="1:6" ht="24" x14ac:dyDescent="0.25">
      <c r="A156" s="55" t="s">
        <v>122</v>
      </c>
      <c r="B156" s="54" t="s">
        <v>212</v>
      </c>
      <c r="C156" s="59">
        <v>1959668.14</v>
      </c>
      <c r="D156" s="59">
        <v>722397.35</v>
      </c>
      <c r="E156" s="17">
        <f t="shared" si="2"/>
        <v>0.36863249203000259</v>
      </c>
      <c r="F156" s="24"/>
    </row>
    <row r="157" spans="1:6" ht="15" customHeight="1" x14ac:dyDescent="0.25">
      <c r="A157" s="55" t="s">
        <v>131</v>
      </c>
      <c r="B157" s="54" t="s">
        <v>213</v>
      </c>
      <c r="C157" s="59">
        <v>1959668.14</v>
      </c>
      <c r="D157" s="59">
        <v>722397.35</v>
      </c>
      <c r="E157" s="17">
        <f t="shared" si="2"/>
        <v>0.36863249203000259</v>
      </c>
      <c r="F157" s="4"/>
    </row>
    <row r="158" spans="1:6" x14ac:dyDescent="0.25">
      <c r="A158" s="55" t="s">
        <v>111</v>
      </c>
      <c r="B158" s="54" t="s">
        <v>377</v>
      </c>
      <c r="C158" s="59">
        <v>150000</v>
      </c>
      <c r="D158" s="59" t="s">
        <v>285</v>
      </c>
      <c r="E158" s="17"/>
      <c r="F158" s="13"/>
    </row>
    <row r="159" spans="1:6" ht="24" x14ac:dyDescent="0.25">
      <c r="A159" s="55" t="s">
        <v>121</v>
      </c>
      <c r="B159" s="54" t="s">
        <v>378</v>
      </c>
      <c r="C159" s="59">
        <v>150000</v>
      </c>
      <c r="D159" s="59" t="s">
        <v>285</v>
      </c>
      <c r="E159" s="17"/>
      <c r="F159" s="13"/>
    </row>
    <row r="160" spans="1:6" ht="24" x14ac:dyDescent="0.25">
      <c r="A160" s="55" t="s">
        <v>122</v>
      </c>
      <c r="B160" s="54" t="s">
        <v>379</v>
      </c>
      <c r="C160" s="59">
        <v>150000</v>
      </c>
      <c r="D160" s="59" t="s">
        <v>285</v>
      </c>
      <c r="E160" s="17"/>
    </row>
    <row r="161" spans="1:5" x14ac:dyDescent="0.25">
      <c r="A161" s="55" t="s">
        <v>131</v>
      </c>
      <c r="B161" s="54" t="s">
        <v>380</v>
      </c>
      <c r="C161" s="59">
        <v>150000</v>
      </c>
      <c r="D161" s="59" t="s">
        <v>285</v>
      </c>
      <c r="E161" s="17"/>
    </row>
    <row r="162" spans="1:5" x14ac:dyDescent="0.25">
      <c r="A162" s="55" t="s">
        <v>111</v>
      </c>
      <c r="B162" s="54" t="s">
        <v>339</v>
      </c>
      <c r="C162" s="59">
        <v>2800332.5</v>
      </c>
      <c r="D162" s="59" t="s">
        <v>285</v>
      </c>
      <c r="E162" s="17"/>
    </row>
    <row r="163" spans="1:5" ht="24" x14ac:dyDescent="0.25">
      <c r="A163" s="55" t="s">
        <v>121</v>
      </c>
      <c r="B163" s="54" t="s">
        <v>340</v>
      </c>
      <c r="C163" s="59">
        <v>2800332.5</v>
      </c>
      <c r="D163" s="59" t="s">
        <v>285</v>
      </c>
      <c r="E163" s="17"/>
    </row>
    <row r="164" spans="1:5" ht="24" x14ac:dyDescent="0.25">
      <c r="A164" s="55" t="s">
        <v>122</v>
      </c>
      <c r="B164" s="54" t="s">
        <v>341</v>
      </c>
      <c r="C164" s="59">
        <v>2800332.5</v>
      </c>
      <c r="D164" s="59" t="s">
        <v>285</v>
      </c>
      <c r="E164" s="17"/>
    </row>
    <row r="165" spans="1:5" x14ac:dyDescent="0.25">
      <c r="A165" s="55" t="s">
        <v>131</v>
      </c>
      <c r="B165" s="54" t="s">
        <v>351</v>
      </c>
      <c r="C165" s="59">
        <v>2800332.5</v>
      </c>
      <c r="D165" s="59" t="s">
        <v>285</v>
      </c>
      <c r="E165" s="17"/>
    </row>
    <row r="166" spans="1:5" x14ac:dyDescent="0.25">
      <c r="A166" s="55" t="s">
        <v>111</v>
      </c>
      <c r="B166" s="54" t="s">
        <v>214</v>
      </c>
      <c r="C166" s="59">
        <v>300000</v>
      </c>
      <c r="D166" s="59">
        <v>131800</v>
      </c>
      <c r="E166" s="17">
        <f t="shared" si="2"/>
        <v>0.43933333333333335</v>
      </c>
    </row>
    <row r="167" spans="1:5" ht="24" x14ac:dyDescent="0.25">
      <c r="A167" s="55" t="s">
        <v>121</v>
      </c>
      <c r="B167" s="54" t="s">
        <v>215</v>
      </c>
      <c r="C167" s="59">
        <v>300000</v>
      </c>
      <c r="D167" s="59">
        <v>131800</v>
      </c>
      <c r="E167" s="17">
        <f t="shared" si="2"/>
        <v>0.43933333333333335</v>
      </c>
    </row>
    <row r="168" spans="1:5" ht="24" x14ac:dyDescent="0.25">
      <c r="A168" s="55" t="s">
        <v>122</v>
      </c>
      <c r="B168" s="54" t="s">
        <v>216</v>
      </c>
      <c r="C168" s="59">
        <v>300000</v>
      </c>
      <c r="D168" s="59">
        <v>131800</v>
      </c>
      <c r="E168" s="17">
        <f t="shared" si="2"/>
        <v>0.43933333333333335</v>
      </c>
    </row>
    <row r="169" spans="1:5" x14ac:dyDescent="0.25">
      <c r="A169" s="55" t="s">
        <v>131</v>
      </c>
      <c r="B169" s="54" t="s">
        <v>282</v>
      </c>
      <c r="C169" s="59">
        <v>300000</v>
      </c>
      <c r="D169" s="59">
        <v>131800</v>
      </c>
      <c r="E169" s="17">
        <f t="shared" si="2"/>
        <v>0.43933333333333335</v>
      </c>
    </row>
    <row r="170" spans="1:5" x14ac:dyDescent="0.25">
      <c r="A170" s="55" t="s">
        <v>111</v>
      </c>
      <c r="B170" s="54" t="s">
        <v>217</v>
      </c>
      <c r="C170" s="59">
        <v>6951200</v>
      </c>
      <c r="D170" s="59">
        <v>3323463.03</v>
      </c>
      <c r="E170" s="17">
        <f t="shared" si="2"/>
        <v>0.47811356744159278</v>
      </c>
    </row>
    <row r="171" spans="1:5" ht="48" x14ac:dyDescent="0.25">
      <c r="A171" s="55" t="s">
        <v>113</v>
      </c>
      <c r="B171" s="54" t="s">
        <v>218</v>
      </c>
      <c r="C171" s="59">
        <v>6951200</v>
      </c>
      <c r="D171" s="59">
        <v>3323463.03</v>
      </c>
      <c r="E171" s="17">
        <f t="shared" si="2"/>
        <v>0.47811356744159278</v>
      </c>
    </row>
    <row r="172" spans="1:5" x14ac:dyDescent="0.25">
      <c r="A172" s="55" t="s">
        <v>219</v>
      </c>
      <c r="B172" s="54" t="s">
        <v>220</v>
      </c>
      <c r="C172" s="59">
        <v>6951200</v>
      </c>
      <c r="D172" s="59">
        <v>3323463.03</v>
      </c>
      <c r="E172" s="17">
        <f t="shared" si="2"/>
        <v>0.47811356744159278</v>
      </c>
    </row>
    <row r="173" spans="1:5" x14ac:dyDescent="0.25">
      <c r="A173" s="55" t="s">
        <v>221</v>
      </c>
      <c r="B173" s="54" t="s">
        <v>222</v>
      </c>
      <c r="C173" s="59">
        <v>5338900</v>
      </c>
      <c r="D173" s="59">
        <v>2595423.4700000002</v>
      </c>
      <c r="E173" s="17">
        <f t="shared" si="2"/>
        <v>0.48613449774298079</v>
      </c>
    </row>
    <row r="174" spans="1:5" ht="36" x14ac:dyDescent="0.25">
      <c r="A174" s="55" t="s">
        <v>223</v>
      </c>
      <c r="B174" s="54" t="s">
        <v>224</v>
      </c>
      <c r="C174" s="59">
        <v>1612300</v>
      </c>
      <c r="D174" s="59">
        <v>728039.56</v>
      </c>
      <c r="E174" s="17">
        <f t="shared" si="2"/>
        <v>0.45155340817465733</v>
      </c>
    </row>
    <row r="175" spans="1:5" x14ac:dyDescent="0.25">
      <c r="A175" s="55" t="s">
        <v>111</v>
      </c>
      <c r="B175" s="54" t="s">
        <v>225</v>
      </c>
      <c r="C175" s="59">
        <v>1623900</v>
      </c>
      <c r="D175" s="59">
        <v>960377.48</v>
      </c>
      <c r="E175" s="17">
        <f t="shared" si="2"/>
        <v>0.59140185972042614</v>
      </c>
    </row>
    <row r="176" spans="1:5" ht="24" x14ac:dyDescent="0.25">
      <c r="A176" s="55" t="s">
        <v>121</v>
      </c>
      <c r="B176" s="54" t="s">
        <v>226</v>
      </c>
      <c r="C176" s="59">
        <v>1623897.62</v>
      </c>
      <c r="D176" s="59">
        <v>960375.1</v>
      </c>
      <c r="E176" s="17">
        <f t="shared" si="2"/>
        <v>0.5914012608750544</v>
      </c>
    </row>
    <row r="177" spans="1:5" ht="24" x14ac:dyDescent="0.25">
      <c r="A177" s="55" t="s">
        <v>122</v>
      </c>
      <c r="B177" s="54" t="s">
        <v>227</v>
      </c>
      <c r="C177" s="59">
        <v>1623897.62</v>
      </c>
      <c r="D177" s="59">
        <v>960375.1</v>
      </c>
      <c r="E177" s="17">
        <f t="shared" si="2"/>
        <v>0.5914012608750544</v>
      </c>
    </row>
    <row r="178" spans="1:5" x14ac:dyDescent="0.25">
      <c r="A178" s="55" t="s">
        <v>131</v>
      </c>
      <c r="B178" s="54" t="s">
        <v>228</v>
      </c>
      <c r="C178" s="59">
        <v>1623897.62</v>
      </c>
      <c r="D178" s="59">
        <v>960375.1</v>
      </c>
      <c r="E178" s="17">
        <f t="shared" si="2"/>
        <v>0.5914012608750544</v>
      </c>
    </row>
    <row r="179" spans="1:5" x14ac:dyDescent="0.25">
      <c r="A179" s="55" t="s">
        <v>135</v>
      </c>
      <c r="B179" s="54" t="s">
        <v>229</v>
      </c>
      <c r="C179" s="59">
        <v>2.38</v>
      </c>
      <c r="D179" s="59">
        <v>2.38</v>
      </c>
      <c r="E179" s="17">
        <f t="shared" si="2"/>
        <v>1</v>
      </c>
    </row>
    <row r="180" spans="1:5" x14ac:dyDescent="0.25">
      <c r="A180" s="55" t="s">
        <v>137</v>
      </c>
      <c r="B180" s="54" t="s">
        <v>230</v>
      </c>
      <c r="C180" s="59">
        <v>2.38</v>
      </c>
      <c r="D180" s="59">
        <v>2.38</v>
      </c>
      <c r="E180" s="17">
        <f t="shared" si="2"/>
        <v>1</v>
      </c>
    </row>
    <row r="181" spans="1:5" x14ac:dyDescent="0.25">
      <c r="A181" s="55" t="s">
        <v>141</v>
      </c>
      <c r="B181" s="54" t="s">
        <v>231</v>
      </c>
      <c r="C181" s="59">
        <v>2.38</v>
      </c>
      <c r="D181" s="59">
        <v>2.38</v>
      </c>
      <c r="E181" s="17">
        <f t="shared" si="2"/>
        <v>1</v>
      </c>
    </row>
    <row r="182" spans="1:5" ht="36" x14ac:dyDescent="0.25">
      <c r="A182" s="55" t="s">
        <v>365</v>
      </c>
      <c r="B182" s="54" t="s">
        <v>381</v>
      </c>
      <c r="C182" s="59">
        <v>205000</v>
      </c>
      <c r="D182" s="59" t="s">
        <v>285</v>
      </c>
      <c r="E182" s="17"/>
    </row>
    <row r="183" spans="1:5" ht="24" x14ac:dyDescent="0.25">
      <c r="A183" s="55" t="s">
        <v>121</v>
      </c>
      <c r="B183" s="54" t="s">
        <v>382</v>
      </c>
      <c r="C183" s="59">
        <v>205000</v>
      </c>
      <c r="D183" s="59" t="s">
        <v>285</v>
      </c>
      <c r="E183" s="17"/>
    </row>
    <row r="184" spans="1:5" ht="24" x14ac:dyDescent="0.25">
      <c r="A184" s="55" t="s">
        <v>122</v>
      </c>
      <c r="B184" s="54" t="s">
        <v>383</v>
      </c>
      <c r="C184" s="59">
        <v>205000</v>
      </c>
      <c r="D184" s="59" t="s">
        <v>285</v>
      </c>
      <c r="E184" s="17"/>
    </row>
    <row r="185" spans="1:5" x14ac:dyDescent="0.25">
      <c r="A185" s="55" t="s">
        <v>131</v>
      </c>
      <c r="B185" s="54" t="s">
        <v>384</v>
      </c>
      <c r="C185" s="59">
        <v>205000</v>
      </c>
      <c r="D185" s="59" t="s">
        <v>285</v>
      </c>
      <c r="E185" s="17"/>
    </row>
    <row r="186" spans="1:5" x14ac:dyDescent="0.25">
      <c r="A186" s="55" t="s">
        <v>111</v>
      </c>
      <c r="B186" s="54" t="s">
        <v>232</v>
      </c>
      <c r="C186" s="59">
        <v>280000</v>
      </c>
      <c r="D186" s="59">
        <v>122289.8</v>
      </c>
      <c r="E186" s="17">
        <f t="shared" si="2"/>
        <v>0.43674928571428573</v>
      </c>
    </row>
    <row r="187" spans="1:5" x14ac:dyDescent="0.25">
      <c r="A187" s="55" t="s">
        <v>233</v>
      </c>
      <c r="B187" s="54" t="s">
        <v>234</v>
      </c>
      <c r="C187" s="59">
        <v>280000</v>
      </c>
      <c r="D187" s="59">
        <v>122289.8</v>
      </c>
      <c r="E187" s="17">
        <f t="shared" si="2"/>
        <v>0.43674928571428573</v>
      </c>
    </row>
    <row r="188" spans="1:5" x14ac:dyDescent="0.25">
      <c r="A188" s="55" t="s">
        <v>235</v>
      </c>
      <c r="B188" s="54" t="s">
        <v>236</v>
      </c>
      <c r="C188" s="59">
        <v>280000</v>
      </c>
      <c r="D188" s="59">
        <v>122289.8</v>
      </c>
      <c r="E188" s="17">
        <f t="shared" si="2"/>
        <v>0.43674928571428573</v>
      </c>
    </row>
    <row r="189" spans="1:5" x14ac:dyDescent="0.25">
      <c r="A189" s="55" t="s">
        <v>237</v>
      </c>
      <c r="B189" s="54" t="s">
        <v>238</v>
      </c>
      <c r="C189" s="59">
        <v>280000</v>
      </c>
      <c r="D189" s="59">
        <v>122289.8</v>
      </c>
      <c r="E189" s="17">
        <f t="shared" si="2"/>
        <v>0.43674928571428573</v>
      </c>
    </row>
    <row r="190" spans="1:5" x14ac:dyDescent="0.25">
      <c r="A190" s="55" t="s">
        <v>111</v>
      </c>
      <c r="B190" s="54" t="s">
        <v>239</v>
      </c>
      <c r="C190" s="59">
        <v>500000</v>
      </c>
      <c r="D190" s="59">
        <v>219322.9</v>
      </c>
      <c r="E190" s="17">
        <f t="shared" si="2"/>
        <v>0.43864579999999997</v>
      </c>
    </row>
    <row r="191" spans="1:5" x14ac:dyDescent="0.25">
      <c r="A191" s="55" t="s">
        <v>233</v>
      </c>
      <c r="B191" s="54" t="s">
        <v>240</v>
      </c>
      <c r="C191" s="59">
        <v>500000</v>
      </c>
      <c r="D191" s="59">
        <v>219322.9</v>
      </c>
      <c r="E191" s="17">
        <f t="shared" si="2"/>
        <v>0.43864579999999997</v>
      </c>
    </row>
    <row r="192" spans="1:5" ht="24" x14ac:dyDescent="0.25">
      <c r="A192" s="55" t="s">
        <v>241</v>
      </c>
      <c r="B192" s="54" t="s">
        <v>242</v>
      </c>
      <c r="C192" s="59">
        <v>500000</v>
      </c>
      <c r="D192" s="59">
        <v>219322.9</v>
      </c>
      <c r="E192" s="17">
        <f t="shared" si="2"/>
        <v>0.43864579999999997</v>
      </c>
    </row>
    <row r="193" spans="1:5" ht="24" x14ac:dyDescent="0.25">
      <c r="A193" s="55" t="s">
        <v>243</v>
      </c>
      <c r="B193" s="54" t="s">
        <v>244</v>
      </c>
      <c r="C193" s="59">
        <v>500000</v>
      </c>
      <c r="D193" s="59">
        <v>219322.9</v>
      </c>
      <c r="E193" s="17">
        <f t="shared" si="2"/>
        <v>0.43864579999999997</v>
      </c>
    </row>
    <row r="194" spans="1:5" x14ac:dyDescent="0.25">
      <c r="A194" s="55" t="s">
        <v>111</v>
      </c>
      <c r="B194" s="54" t="s">
        <v>245</v>
      </c>
      <c r="C194" s="59">
        <v>552600</v>
      </c>
      <c r="D194" s="59">
        <v>465724</v>
      </c>
      <c r="E194" s="17">
        <f t="shared" si="2"/>
        <v>0.84278682591386178</v>
      </c>
    </row>
    <row r="195" spans="1:5" ht="24" x14ac:dyDescent="0.25">
      <c r="A195" s="55" t="s">
        <v>121</v>
      </c>
      <c r="B195" s="54" t="s">
        <v>246</v>
      </c>
      <c r="C195" s="59">
        <v>552600</v>
      </c>
      <c r="D195" s="59">
        <v>465724</v>
      </c>
      <c r="E195" s="17">
        <f t="shared" si="2"/>
        <v>0.84278682591386178</v>
      </c>
    </row>
    <row r="196" spans="1:5" ht="24" x14ac:dyDescent="0.25">
      <c r="A196" s="55" t="s">
        <v>122</v>
      </c>
      <c r="B196" s="54" t="s">
        <v>247</v>
      </c>
      <c r="C196" s="59">
        <v>552600</v>
      </c>
      <c r="D196" s="59">
        <v>465724</v>
      </c>
      <c r="E196" s="17">
        <f t="shared" si="2"/>
        <v>0.84278682591386178</v>
      </c>
    </row>
    <row r="197" spans="1:5" x14ac:dyDescent="0.25">
      <c r="A197" s="55" t="s">
        <v>131</v>
      </c>
      <c r="B197" s="54" t="s">
        <v>283</v>
      </c>
      <c r="C197" s="59">
        <v>552600</v>
      </c>
      <c r="D197" s="59">
        <v>465724</v>
      </c>
      <c r="E197" s="17">
        <f t="shared" si="2"/>
        <v>0.84278682591386178</v>
      </c>
    </row>
    <row r="198" spans="1:5" ht="15.75" thickBot="1" x14ac:dyDescent="0.3">
      <c r="A198" s="56" t="s">
        <v>303</v>
      </c>
      <c r="B198" s="57" t="s">
        <v>3</v>
      </c>
      <c r="C198" s="60">
        <v>-24806871.710000001</v>
      </c>
      <c r="D198" s="60">
        <v>17206969.239999998</v>
      </c>
      <c r="E198" s="19"/>
    </row>
  </sheetData>
  <mergeCells count="9">
    <mergeCell ref="C2:E2"/>
    <mergeCell ref="C3:E4"/>
    <mergeCell ref="A6:E6"/>
    <mergeCell ref="E10:E12"/>
    <mergeCell ref="A8:D8"/>
    <mergeCell ref="A10:A12"/>
    <mergeCell ref="B10:B12"/>
    <mergeCell ref="C10:C12"/>
    <mergeCell ref="D10:D12"/>
  </mergeCells>
  <pageMargins left="0.39370078740157483" right="0.39370078740157483" top="0.39370078740157483" bottom="0.39370078740157483" header="0" footer="0"/>
  <pageSetup paperSize="9" scale="76" fitToHeight="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tabSelected="1" view="pageBreakPreview" zoomScaleSheetLayoutView="100" workbookViewId="0">
      <selection activeCell="A6" sqref="A6:E6"/>
    </sheetView>
  </sheetViews>
  <sheetFormatPr defaultRowHeight="15" x14ac:dyDescent="0.25"/>
  <cols>
    <col min="1" max="1" width="50.7109375" style="2" customWidth="1"/>
    <col min="2" max="2" width="27.28515625" style="2" customWidth="1"/>
    <col min="3" max="4" width="19.85546875" style="2" customWidth="1"/>
    <col min="5" max="5" width="15.7109375" style="2" customWidth="1"/>
    <col min="6" max="6" width="9.140625" style="2" customWidth="1"/>
    <col min="7" max="16384" width="9.140625" style="2"/>
  </cols>
  <sheetData>
    <row r="1" spans="1:6" x14ac:dyDescent="0.25">
      <c r="C1" s="10"/>
      <c r="D1" s="10"/>
      <c r="E1" s="21" t="s">
        <v>284</v>
      </c>
    </row>
    <row r="2" spans="1:6" ht="92.25" customHeight="1" x14ac:dyDescent="0.25">
      <c r="C2" s="98" t="s">
        <v>387</v>
      </c>
      <c r="D2" s="98"/>
      <c r="E2" s="98"/>
    </row>
    <row r="3" spans="1:6" ht="15" customHeight="1" x14ac:dyDescent="0.25">
      <c r="C3" s="98" t="s">
        <v>392</v>
      </c>
      <c r="D3" s="98"/>
      <c r="E3" s="98"/>
    </row>
    <row r="4" spans="1:6" x14ac:dyDescent="0.25">
      <c r="C4" s="98"/>
      <c r="D4" s="98"/>
      <c r="E4" s="98"/>
    </row>
    <row r="6" spans="1:6" ht="71.25" customHeight="1" x14ac:dyDescent="0.25">
      <c r="A6" s="99" t="s">
        <v>388</v>
      </c>
      <c r="B6" s="99"/>
      <c r="C6" s="99"/>
      <c r="D6" s="99"/>
      <c r="E6" s="99"/>
    </row>
    <row r="8" spans="1:6" ht="15" customHeight="1" x14ac:dyDescent="0.25">
      <c r="A8" s="25"/>
      <c r="B8" s="26"/>
      <c r="C8" s="27"/>
      <c r="D8" s="28"/>
      <c r="E8" s="29"/>
      <c r="F8" s="4"/>
    </row>
    <row r="9" spans="1:6" ht="12" customHeight="1" thickBot="1" x14ac:dyDescent="0.3">
      <c r="A9" s="35"/>
      <c r="B9" s="36"/>
      <c r="C9" s="37"/>
      <c r="D9" s="38"/>
      <c r="E9" s="39"/>
      <c r="F9" s="4"/>
    </row>
    <row r="10" spans="1:6" ht="13.5" customHeight="1" x14ac:dyDescent="0.25">
      <c r="A10" s="119" t="s">
        <v>0</v>
      </c>
      <c r="B10" s="122" t="s">
        <v>248</v>
      </c>
      <c r="C10" s="122" t="s">
        <v>352</v>
      </c>
      <c r="D10" s="122" t="s">
        <v>353</v>
      </c>
      <c r="E10" s="125" t="s">
        <v>385</v>
      </c>
      <c r="F10" s="4"/>
    </row>
    <row r="11" spans="1:6" ht="12" customHeight="1" x14ac:dyDescent="0.25">
      <c r="A11" s="120"/>
      <c r="B11" s="123"/>
      <c r="C11" s="123"/>
      <c r="D11" s="123"/>
      <c r="E11" s="126"/>
      <c r="F11" s="4"/>
    </row>
    <row r="12" spans="1:6" ht="12" customHeight="1" x14ac:dyDescent="0.25">
      <c r="A12" s="120"/>
      <c r="B12" s="123"/>
      <c r="C12" s="123"/>
      <c r="D12" s="123"/>
      <c r="E12" s="126"/>
      <c r="F12" s="4"/>
    </row>
    <row r="13" spans="1:6" ht="11.25" customHeight="1" thickBot="1" x14ac:dyDescent="0.3">
      <c r="A13" s="121"/>
      <c r="B13" s="124"/>
      <c r="C13" s="124"/>
      <c r="D13" s="124"/>
      <c r="E13" s="127"/>
      <c r="F13" s="4"/>
    </row>
    <row r="14" spans="1:6" ht="18" customHeight="1" x14ac:dyDescent="0.25">
      <c r="A14" s="80" t="s">
        <v>249</v>
      </c>
      <c r="B14" s="81" t="s">
        <v>3</v>
      </c>
      <c r="C14" s="82">
        <v>24806871.710000001</v>
      </c>
      <c r="D14" s="82">
        <v>-17206969.239999998</v>
      </c>
      <c r="E14" s="47">
        <f>D14/C14</f>
        <v>-0.69363720831690456</v>
      </c>
      <c r="F14" s="4"/>
    </row>
    <row r="15" spans="1:6" ht="12" customHeight="1" x14ac:dyDescent="0.25">
      <c r="A15" s="83" t="s">
        <v>4</v>
      </c>
      <c r="B15" s="84"/>
      <c r="C15" s="85"/>
      <c r="D15" s="85"/>
      <c r="E15" s="17"/>
      <c r="F15" s="4"/>
    </row>
    <row r="16" spans="1:6" ht="18" customHeight="1" x14ac:dyDescent="0.25">
      <c r="A16" s="86" t="s">
        <v>250</v>
      </c>
      <c r="B16" s="84" t="s">
        <v>3</v>
      </c>
      <c r="C16" s="87" t="s">
        <v>285</v>
      </c>
      <c r="D16" s="87" t="s">
        <v>285</v>
      </c>
      <c r="E16" s="17"/>
      <c r="F16" s="4"/>
    </row>
    <row r="17" spans="1:6" ht="12" customHeight="1" x14ac:dyDescent="0.25">
      <c r="A17" s="88" t="s">
        <v>251</v>
      </c>
      <c r="B17" s="84"/>
      <c r="C17" s="85"/>
      <c r="D17" s="85"/>
      <c r="E17" s="17"/>
      <c r="F17" s="4"/>
    </row>
    <row r="18" spans="1:6" x14ac:dyDescent="0.25">
      <c r="A18" s="89" t="s">
        <v>252</v>
      </c>
      <c r="B18" s="84" t="s">
        <v>3</v>
      </c>
      <c r="C18" s="87" t="s">
        <v>285</v>
      </c>
      <c r="D18" s="87" t="s">
        <v>285</v>
      </c>
      <c r="E18" s="17"/>
      <c r="F18" s="4"/>
    </row>
    <row r="19" spans="1:6" x14ac:dyDescent="0.25">
      <c r="A19" s="90" t="s">
        <v>251</v>
      </c>
      <c r="B19" s="84"/>
      <c r="C19" s="85"/>
      <c r="D19" s="85"/>
      <c r="E19" s="17"/>
      <c r="F19" s="4"/>
    </row>
    <row r="20" spans="1:6" x14ac:dyDescent="0.25">
      <c r="A20" s="91" t="s">
        <v>253</v>
      </c>
      <c r="B20" s="84"/>
      <c r="C20" s="87">
        <v>24806871.710000001</v>
      </c>
      <c r="D20" s="87">
        <v>-17206969.239999998</v>
      </c>
      <c r="E20" s="17">
        <f>D20/C20</f>
        <v>-0.69363720831690456</v>
      </c>
      <c r="F20" s="4"/>
    </row>
    <row r="21" spans="1:6" ht="14.1" customHeight="1" x14ac:dyDescent="0.25">
      <c r="A21" s="92" t="s">
        <v>386</v>
      </c>
      <c r="B21" s="84" t="s">
        <v>254</v>
      </c>
      <c r="C21" s="87">
        <v>24806871.710000001</v>
      </c>
      <c r="D21" s="87">
        <v>-17206969.239999998</v>
      </c>
      <c r="E21" s="17"/>
      <c r="F21" s="4"/>
    </row>
    <row r="22" spans="1:6" ht="12.95" customHeight="1" x14ac:dyDescent="0.25">
      <c r="A22" s="89" t="s">
        <v>255</v>
      </c>
      <c r="B22" s="84"/>
      <c r="C22" s="87">
        <v>-169111263.16999999</v>
      </c>
      <c r="D22" s="87">
        <v>-74453826.769999996</v>
      </c>
      <c r="E22" s="17"/>
      <c r="F22" s="4"/>
    </row>
    <row r="23" spans="1:6" ht="14.1" customHeight="1" x14ac:dyDescent="0.25">
      <c r="A23" s="93" t="s">
        <v>256</v>
      </c>
      <c r="B23" s="84" t="s">
        <v>257</v>
      </c>
      <c r="C23" s="87">
        <v>-169111263.16999999</v>
      </c>
      <c r="D23" s="87">
        <v>-74453826.769999996</v>
      </c>
      <c r="E23" s="17">
        <f t="shared" ref="E23:E31" si="0">D23/C23</f>
        <v>0.44026533404315532</v>
      </c>
      <c r="F23" s="4"/>
    </row>
    <row r="24" spans="1:6" x14ac:dyDescent="0.25">
      <c r="A24" s="93" t="s">
        <v>258</v>
      </c>
      <c r="B24" s="84" t="s">
        <v>259</v>
      </c>
      <c r="C24" s="87">
        <v>-169111263.16999999</v>
      </c>
      <c r="D24" s="87">
        <v>-74453826.769999996</v>
      </c>
      <c r="E24" s="17">
        <f t="shared" si="0"/>
        <v>0.44026533404315532</v>
      </c>
      <c r="F24" s="4"/>
    </row>
    <row r="25" spans="1:6" ht="14.1" customHeight="1" x14ac:dyDescent="0.25">
      <c r="A25" s="93" t="s">
        <v>260</v>
      </c>
      <c r="B25" s="84" t="s">
        <v>261</v>
      </c>
      <c r="C25" s="87">
        <v>-169111263.16999999</v>
      </c>
      <c r="D25" s="87">
        <v>-74453826.769999996</v>
      </c>
      <c r="E25" s="17">
        <f t="shared" si="0"/>
        <v>0.44026533404315532</v>
      </c>
      <c r="F25" s="4"/>
    </row>
    <row r="26" spans="1:6" ht="24" x14ac:dyDescent="0.25">
      <c r="A26" s="93" t="s">
        <v>262</v>
      </c>
      <c r="B26" s="84" t="s">
        <v>263</v>
      </c>
      <c r="C26" s="87">
        <v>-169111263.16999999</v>
      </c>
      <c r="D26" s="87">
        <v>-74453826.769999996</v>
      </c>
      <c r="E26" s="17">
        <f t="shared" si="0"/>
        <v>0.44026533404315532</v>
      </c>
      <c r="F26" s="4"/>
    </row>
    <row r="27" spans="1:6" x14ac:dyDescent="0.25">
      <c r="A27" s="89" t="s">
        <v>264</v>
      </c>
      <c r="B27" s="84"/>
      <c r="C27" s="87">
        <v>193918134.88</v>
      </c>
      <c r="D27" s="87">
        <v>57246857.530000001</v>
      </c>
      <c r="E27" s="17">
        <f t="shared" si="0"/>
        <v>0.29521146934207765</v>
      </c>
      <c r="F27" s="4"/>
    </row>
    <row r="28" spans="1:6" x14ac:dyDescent="0.25">
      <c r="A28" s="93" t="s">
        <v>265</v>
      </c>
      <c r="B28" s="94" t="s">
        <v>266</v>
      </c>
      <c r="C28" s="87">
        <v>193918134.88</v>
      </c>
      <c r="D28" s="87">
        <v>57246857.530000001</v>
      </c>
      <c r="E28" s="17">
        <f t="shared" si="0"/>
        <v>0.29521146934207765</v>
      </c>
      <c r="F28" s="4"/>
    </row>
    <row r="29" spans="1:6" x14ac:dyDescent="0.25">
      <c r="A29" s="93" t="s">
        <v>267</v>
      </c>
      <c r="B29" s="94" t="s">
        <v>268</v>
      </c>
      <c r="C29" s="87">
        <v>193918134.88</v>
      </c>
      <c r="D29" s="87">
        <v>57246857.530000001</v>
      </c>
      <c r="E29" s="17">
        <f t="shared" si="0"/>
        <v>0.29521146934207765</v>
      </c>
      <c r="F29" s="4"/>
    </row>
    <row r="30" spans="1:6" ht="14.1" customHeight="1" x14ac:dyDescent="0.25">
      <c r="A30" s="93" t="s">
        <v>269</v>
      </c>
      <c r="B30" s="94" t="s">
        <v>270</v>
      </c>
      <c r="C30" s="87">
        <v>193918134.88</v>
      </c>
      <c r="D30" s="87">
        <v>57246857.530000001</v>
      </c>
      <c r="E30" s="17">
        <f t="shared" si="0"/>
        <v>0.29521146934207765</v>
      </c>
      <c r="F30" s="4"/>
    </row>
    <row r="31" spans="1:6" ht="24.75" thickBot="1" x14ac:dyDescent="0.3">
      <c r="A31" s="95" t="s">
        <v>271</v>
      </c>
      <c r="B31" s="96" t="s">
        <v>272</v>
      </c>
      <c r="C31" s="97">
        <v>193918134.88</v>
      </c>
      <c r="D31" s="97">
        <v>57246857.530000001</v>
      </c>
      <c r="E31" s="19">
        <f t="shared" si="0"/>
        <v>0.29521146934207765</v>
      </c>
      <c r="F31" s="4"/>
    </row>
    <row r="32" spans="1:6" ht="10.5" customHeight="1" x14ac:dyDescent="0.25">
      <c r="A32" s="40"/>
      <c r="B32" s="41"/>
      <c r="C32" s="42"/>
      <c r="D32" s="43"/>
      <c r="E32" s="43"/>
      <c r="F32" s="4"/>
    </row>
    <row r="33" spans="1:6" x14ac:dyDescent="0.25">
      <c r="A33" s="30"/>
      <c r="B33" s="30"/>
      <c r="C33" s="31"/>
      <c r="D33" s="32"/>
      <c r="E33" s="32"/>
      <c r="F33" s="4"/>
    </row>
    <row r="34" spans="1:6" hidden="1" x14ac:dyDescent="0.25">
      <c r="A34" s="33" t="s">
        <v>273</v>
      </c>
      <c r="B34" s="33"/>
      <c r="C34" s="33"/>
      <c r="D34" s="33"/>
      <c r="E34" s="33"/>
      <c r="F34" s="4"/>
    </row>
    <row r="35" spans="1:6" hidden="1" x14ac:dyDescent="0.25">
      <c r="A35" s="117" t="s">
        <v>273</v>
      </c>
      <c r="B35" s="118"/>
      <c r="C35" s="118"/>
      <c r="D35" s="118"/>
      <c r="E35" s="118"/>
      <c r="F35" s="4"/>
    </row>
    <row r="36" spans="1:6" hidden="1" x14ac:dyDescent="0.25">
      <c r="A36" s="34" t="s">
        <v>273</v>
      </c>
      <c r="B36" s="34"/>
      <c r="C36" s="34"/>
      <c r="D36" s="34"/>
      <c r="E36" s="34"/>
      <c r="F36" s="4"/>
    </row>
  </sheetData>
  <mergeCells count="9">
    <mergeCell ref="C2:E2"/>
    <mergeCell ref="C3:E4"/>
    <mergeCell ref="A6:E6"/>
    <mergeCell ref="A35:E35"/>
    <mergeCell ref="A10:A13"/>
    <mergeCell ref="B10:B13"/>
    <mergeCell ref="C10:C13"/>
    <mergeCell ref="D10:D13"/>
    <mergeCell ref="E10:E1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04149B0-95C3-440F-B8E0-337BE3D60E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user</cp:lastModifiedBy>
  <cp:lastPrinted>2022-11-21T06:09:22Z</cp:lastPrinted>
  <dcterms:created xsi:type="dcterms:W3CDTF">2021-04-08T05:56:28Z</dcterms:created>
  <dcterms:modified xsi:type="dcterms:W3CDTF">2022-11-21T06:09:57Z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SV_0503117M_20160101_1337.xlsx</vt:lpwstr>
  </property>
  <property fmtid="{D5CDD505-2E9C-101B-9397-08002B2CF9AE}" pid="3" name="Название отчета">
    <vt:lpwstr>SV_0503117M_20160101_1337.xlsx</vt:lpwstr>
  </property>
  <property fmtid="{D5CDD505-2E9C-101B-9397-08002B2CF9AE}" pid="4" name="Версия клиента">
    <vt:lpwstr>19.2.3.32350</vt:lpwstr>
  </property>
  <property fmtid="{D5CDD505-2E9C-101B-9397-08002B2CF9AE}" pid="5" name="Версия базы">
    <vt:lpwstr>19.2.0.218629057</vt:lpwstr>
  </property>
  <property fmtid="{D5CDD505-2E9C-101B-9397-08002B2CF9AE}" pid="6" name="Тип сервера">
    <vt:lpwstr>MSSQL</vt:lpwstr>
  </property>
  <property fmtid="{D5CDD505-2E9C-101B-9397-08002B2CF9AE}" pid="7" name="Сервер">
    <vt:lpwstr>novsqlprimesvod\novsqlprimesvod</vt:lpwstr>
  </property>
  <property fmtid="{D5CDD505-2E9C-101B-9397-08002B2CF9AE}" pid="8" name="База">
    <vt:lpwstr>novsvod</vt:lpwstr>
  </property>
  <property fmtid="{D5CDD505-2E9C-101B-9397-08002B2CF9AE}" pid="9" name="Пользователь">
    <vt:lpwstr>201610200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