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970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0">Доходы!$A$1:$E$80</definedName>
    <definedName name="_xlnm.Print_Area" localSheetId="1">Расходы!$A$1:$E$179</definedName>
  </definedNames>
  <calcPr calcId="125725"/>
</workbook>
</file>

<file path=xl/calcChain.xml><?xml version="1.0" encoding="utf-8"?>
<calcChain xmlns="http://schemas.openxmlformats.org/spreadsheetml/2006/main">
  <c r="E13" i="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8"/>
  <c r="E39"/>
  <c r="E40"/>
  <c r="E44"/>
  <c r="E45"/>
  <c r="E46"/>
  <c r="E47"/>
  <c r="E48"/>
  <c r="E49"/>
  <c r="E50"/>
  <c r="E51"/>
  <c r="E52"/>
  <c r="E60"/>
  <c r="E61"/>
  <c r="E62"/>
  <c r="E63"/>
  <c r="E72"/>
  <c r="E73"/>
  <c r="E74"/>
  <c r="E75"/>
  <c r="E76"/>
  <c r="E77"/>
  <c r="E78"/>
  <c r="E79"/>
  <c r="E80"/>
  <c r="E81"/>
  <c r="E82"/>
  <c r="E83"/>
  <c r="E92"/>
  <c r="E93"/>
  <c r="E94"/>
  <c r="E95"/>
  <c r="E114"/>
  <c r="E115"/>
  <c r="E116"/>
  <c r="E117"/>
  <c r="E118"/>
  <c r="E119"/>
  <c r="E120"/>
  <c r="E121"/>
  <c r="E122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57" i="2"/>
  <c r="E58"/>
  <c r="E59"/>
  <c r="E60"/>
  <c r="E61"/>
  <c r="E66"/>
  <c r="E67"/>
  <c r="E71"/>
  <c r="E74"/>
  <c r="E75"/>
  <c r="E46"/>
  <c r="E47"/>
  <c r="E48"/>
  <c r="E49"/>
  <c r="E50"/>
  <c r="E51"/>
  <c r="E52"/>
  <c r="E34"/>
  <c r="E35"/>
  <c r="E36"/>
  <c r="E37"/>
  <c r="E38"/>
  <c r="E39"/>
  <c r="E40"/>
  <c r="E41"/>
  <c r="E33"/>
  <c r="E32"/>
  <c r="E31"/>
  <c r="E30"/>
  <c r="E29"/>
  <c r="E28"/>
  <c r="E27"/>
  <c r="E26"/>
  <c r="E25"/>
  <c r="E24"/>
  <c r="E14"/>
  <c r="E16"/>
  <c r="E23"/>
  <c r="E21"/>
  <c r="E20"/>
  <c r="E19"/>
  <c r="E18"/>
  <c r="E17"/>
  <c r="E34" i="4"/>
  <c r="E33"/>
  <c r="E32"/>
  <c r="E31"/>
  <c r="E30"/>
  <c r="E29"/>
  <c r="E28"/>
  <c r="E27"/>
  <c r="E26"/>
  <c r="E25"/>
  <c r="E24"/>
  <c r="E23"/>
  <c r="E20"/>
  <c r="E14"/>
</calcChain>
</file>

<file path=xl/sharedStrings.xml><?xml version="1.0" encoding="utf-8"?>
<sst xmlns="http://schemas.openxmlformats.org/spreadsheetml/2006/main" count="639" uniqueCount="370">
  <si>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</si>
  <si>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</si>
  <si>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</si>
  <si>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</si>
  <si>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</si>
  <si>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</si>
  <si>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</si>
  <si>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</si>
  <si>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</si>
  <si>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</si>
  <si>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</si>
  <si>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</si>
  <si>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</si>
  <si>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</si>
  <si>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</si>
  <si>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</si>
  <si>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</si>
  <si>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</si>
  <si>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</si>
  <si>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</si>
  <si>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</si>
  <si>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</si>
  <si>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</si>
  <si>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</si>
  <si>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</si>
  <si>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</si>
  <si>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</si>
  <si>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</si>
  <si>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</si>
  <si>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</si>
  <si>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</si>
  <si>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</si>
  <si>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</si>
  <si>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</si>
  <si>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</si>
  <si>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</si>
  <si>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</si>
  <si>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</si>
  <si>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</si>
  <si>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</si>
  <si>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</si>
  <si>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</si>
  <si>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</si>
  <si>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</si>
  <si>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</si>
  <si>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</si>
  <si>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</si>
  <si>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</si>
  <si>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</si>
  <si>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</si>
  <si>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</si>
  <si>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</si>
  <si>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</si>
  <si>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</si>
  <si>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</si>
  <si>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</si>
  <si>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</si>
  <si>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</si>
  <si>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</si>
  <si>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</si>
  <si>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</si>
  <si>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</si>
  <si>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</si>
  <si>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</si>
  <si>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</si>
  <si>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</si>
  <si>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</si>
  <si>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</si>
  <si>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</si>
  <si>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</si>
  <si>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</si>
  <si>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</si>
  <si>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</si>
  <si>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</si>
  <si>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</si>
  <si>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</si>
  <si>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</si>
  <si>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</si>
  <si>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</si>
  <si>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</si>
  <si>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</si>
  <si>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</si>
  <si>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</si>
  <si>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</si>
  <si>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</si>
  <si>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000 1 16 10032 10 0000 140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</si>
  <si>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</si>
  <si>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</si>
  <si>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</si>
  <si>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</si>
  <si>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сельских поселений</t>
  </si>
  <si>
    <t>000 1 17 01050 10 0000 180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</si>
  <si>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</si>
  <si>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</si>
  <si>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</si>
  <si>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</si>
  <si>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</si>
  <si>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</si>
  <si>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</si>
  <si>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</si>
  <si>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</si>
  <si>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</si>
  <si>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000 2 02 35118 00 0000 150</t>
  </si>
  <si>
    <t>000 2 02 35118 10 0000 150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</si>
  <si>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</si>
  <si>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</si>
  <si>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</si>
  <si>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</si>
  <si>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</si>
  <si>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</si>
  <si>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>Расходы бюджета - всего</t>
  </si>
  <si>
    <t xml:space="preserve">  </t>
  </si>
  <si>
    <t>000 0102 99 0 00 00111 000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</si>
  <si>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</si>
  <si>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000 0102 99 0 00 00111 100</t>
  </si>
  <si>
    <t xml:space="preserve">  Расходы на выплаты персоналу государственных (муниципальных) органов</t>
  </si>
  <si>
    <t>000 0102 99 0 00 00111 120</t>
  </si>
  <si>
    <t xml:space="preserve">  Фонд оплаты труда государственных (муниципальных) органов</t>
  </si>
  <si>
    <t>000 0102 99 0 00 00111 121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</si>
  <si>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</si>
  <si>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000 0102 99 0 00 00111 129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</si>
  <si>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</si>
  <si>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</si>
  <si>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000 0104 99 0 00 00411 000</t>
  </si>
  <si>
    <t>000 0104 99 0 00 00411 100</t>
  </si>
  <si>
    <t>000 0104 99 0 00 00411 120</t>
  </si>
  <si>
    <t>000 0104 99 0 00 00411 121</t>
  </si>
  <si>
    <t>000 0104 99 0 00 00411 129</t>
  </si>
  <si>
    <t>000 0104 99 0 00 00419 000</t>
  </si>
  <si>
    <t>000 0104 99 0 00 00419 200</t>
  </si>
  <si>
    <t>000 0104 99 0 00 00419 240</t>
  </si>
  <si>
    <t xml:space="preserve">  Прочая закупка товаров, работ и услуг</t>
  </si>
  <si>
    <t>000 0104 99 0 00 00419 244</t>
  </si>
  <si>
    <t xml:space="preserve">  Закупка энергетических ресурсов</t>
  </si>
  <si>
    <t>000 0104 99 0 00 00419 247</t>
  </si>
  <si>
    <t xml:space="preserve">  Иные бюджетные ассигнования</t>
  </si>
  <si>
    <t>000 0104 99 0 00 00419 800</t>
  </si>
  <si>
    <t xml:space="preserve">  Уплата налогов, сборов и иных платежей</t>
  </si>
  <si>
    <t>000 0104 99 0 00 00419 850</t>
  </si>
  <si>
    <t xml:space="preserve">  Уплата прочих налогов, сборов</t>
  </si>
  <si>
    <t>000 0104 99 0 00 00419 852</t>
  </si>
  <si>
    <t xml:space="preserve">  Уплата иных платежей</t>
  </si>
  <si>
    <t>000 0104 99 0 00 00419 853</t>
  </si>
  <si>
    <t>000 0104 99 0 00 70190 000</t>
  </si>
  <si>
    <t>000 0104 99 0 00 70190 200</t>
  </si>
  <si>
    <t>000 0104 99 0 00 70190 240</t>
  </si>
  <si>
    <t>000 0106 99 0 00 00519 000</t>
  </si>
  <si>
    <t xml:space="preserve">  Межбюджетные трансферты</t>
  </si>
  <si>
    <t>000 0106 99 0 00 00519 500</t>
  </si>
  <si>
    <t>000 0106 99 0 00 00519 540</t>
  </si>
  <si>
    <t>000 0111 99 0 00 00719 000</t>
  </si>
  <si>
    <t>000 0111 99 0 00 00719 800</t>
  </si>
  <si>
    <t xml:space="preserve">  Резервные средства</t>
  </si>
  <si>
    <t>000 0111 99 0 00 00719 870</t>
  </si>
  <si>
    <t>000 0113 99 0 00 00999 000</t>
  </si>
  <si>
    <t>000 0113 99 0 00 00999 200</t>
  </si>
  <si>
    <t>000 0113 99 0 00 00999 240</t>
  </si>
  <si>
    <t>000 0113 99 0 00 00999 244</t>
  </si>
  <si>
    <t xml:space="preserve">  Субвенции на осуществление первичного воинского учета на территориях, где отсутствуют военные комиссариаты</t>
  </si>
  <si>
    <t>000 0203 99 0 00 51180 000</t>
  </si>
  <si>
    <t>000 0203 99 0 00 51180 100</t>
  </si>
  <si>
    <t>000 0203 99 0 00 51180 120</t>
  </si>
  <si>
    <t>000 0203 99 0 00 51180 121</t>
  </si>
  <si>
    <t>000 0203 99 0 00 51180 129</t>
  </si>
  <si>
    <t>000 0203 99 0 00 51180 200</t>
  </si>
  <si>
    <t>000 0203 99 0 00 51180 240</t>
  </si>
  <si>
    <t>000 0309 99 0 00 01199 000</t>
  </si>
  <si>
    <t>000 0309 99 0 00 01199 200</t>
  </si>
  <si>
    <t>000 0309 99 0 00 01199 240</t>
  </si>
  <si>
    <t>000 0309 99 0 00 01199 244</t>
  </si>
  <si>
    <t>000 0409 99 0 00 01399 000</t>
  </si>
  <si>
    <t>000 0409 99 0 00 01399 200</t>
  </si>
  <si>
    <t>000 0409 99 0 00 01399 240</t>
  </si>
  <si>
    <t>000 0409 99 0 00 01399 244</t>
  </si>
  <si>
    <t>000 0412 99 0 00 01499 000</t>
  </si>
  <si>
    <t>000 0412 99 0 00 01499 200</t>
  </si>
  <si>
    <t>000 0412 99 0 00 01499 240</t>
  </si>
  <si>
    <t>000 0412 99 0 00 01499 244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</si>
  <si>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</si>
  <si>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</si>
  <si>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</si>
  <si>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000 0502 99 0 00 01699 000</t>
  </si>
  <si>
    <t>000 0502 99 0 00 01699 200</t>
  </si>
  <si>
    <t>000 0502 99 0 00 01699 240</t>
  </si>
  <si>
    <t>000 0502 99 0 00 01699 244</t>
  </si>
  <si>
    <t>000 0502 99 0 00 01699 400</t>
  </si>
  <si>
    <t>000 0502 99 0 00 01699 410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</si>
  <si>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</si>
  <si>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000 0502 99 0 00 01699 414</t>
  </si>
  <si>
    <t>000 0502 99 0 00 01699 800</t>
  </si>
  <si>
    <t>000 0502 99 0 00 01699 810</t>
  </si>
  <si>
    <t>000 0503 99 0 01 01719 000</t>
  </si>
  <si>
    <t>000 0503 99 0 01 01719 200</t>
  </si>
  <si>
    <t>000 0503 99 0 01 01719 240</t>
  </si>
  <si>
    <t>000 0503 99 0 01 01719 244</t>
  </si>
  <si>
    <t>000 0503 99 0 01 01719 247</t>
  </si>
  <si>
    <t>000 0503 99 0 02 01719 000</t>
  </si>
  <si>
    <t>000 0503 99 0 02 01719 200</t>
  </si>
  <si>
    <t>000 0503 99 0 02 01719 240</t>
  </si>
  <si>
    <t>000 0503 99 0 02 01719 244</t>
  </si>
  <si>
    <t>000 0503 99 0 03 01719 000</t>
  </si>
  <si>
    <t>000 0503 99 0 03 01719 200</t>
  </si>
  <si>
    <t>000 0503 99 0 03 01719 240</t>
  </si>
  <si>
    <t>000 0503 99 0 04 01719 000</t>
  </si>
  <si>
    <t>000 0503 99 0 04 01719 200</t>
  </si>
  <si>
    <t>000 0503 99 0 04 01719 240</t>
  </si>
  <si>
    <t>000 0503 99 0 05 01719 000</t>
  </si>
  <si>
    <t>000 0503 99 0 05 01719 200</t>
  </si>
  <si>
    <t>000 0503 99 0 05 01719 240</t>
  </si>
  <si>
    <t>000 0503 99 0 05 01719 244</t>
  </si>
  <si>
    <t>000 0503 99 0 06 01719 000</t>
  </si>
  <si>
    <t>000 0503 99 0 06 01719 200</t>
  </si>
  <si>
    <t>000 0503 99 0 06 01719 240</t>
  </si>
  <si>
    <t>000 0503 99 0 06 01719 244</t>
  </si>
  <si>
    <t>000 0707 99 0 00 01899 000</t>
  </si>
  <si>
    <t>000 0707 99 0 00 01899 200</t>
  </si>
  <si>
    <t>000 0707 99 0 00 01899 240</t>
  </si>
  <si>
    <t>000 0801 99 0 00 01911 000</t>
  </si>
  <si>
    <t>000 0801 99 0 00 01911 100</t>
  </si>
  <si>
    <t xml:space="preserve">  Расходы на выплаты персоналу казенных учреждений</t>
  </si>
  <si>
    <t>000 0801 99 0 00 01911 110</t>
  </si>
  <si>
    <t xml:space="preserve">  Фонд оплаты труда учреждений</t>
  </si>
  <si>
    <t>000 0801 99 0 00 01911 111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</si>
  <si>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</si>
  <si>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000 0801 99 0 00 01911 119</t>
  </si>
  <si>
    <t>000 0801 99 0 00 01999 000</t>
  </si>
  <si>
    <t>000 0801 99 0 00 01999 200</t>
  </si>
  <si>
    <t>000 0801 99 0 00 01999 240</t>
  </si>
  <si>
    <t>000 0801 99 0 00 01999 244</t>
  </si>
  <si>
    <t>000 0801 99 0 00 01999 800</t>
  </si>
  <si>
    <t>000 0801 99 0 00 01999 850</t>
  </si>
  <si>
    <t>000 0801 99 0 00 01999 853</t>
  </si>
  <si>
    <t>000 1001 99 0 00 02019 000</t>
  </si>
  <si>
    <t xml:space="preserve">  Социальное обеспечение и иные выплаты населению</t>
  </si>
  <si>
    <t>000 1001 99 0 00 02019 300</t>
  </si>
  <si>
    <t xml:space="preserve">  Публичные нормативные социальные выплаты гражданам</t>
  </si>
  <si>
    <t>000 1001 99 0 00 02019 310</t>
  </si>
  <si>
    <t xml:space="preserve">  Иные пенсии, социальные доплаты к пенсиям</t>
  </si>
  <si>
    <t>000 1001 99 0 00 02019 312</t>
  </si>
  <si>
    <t>000 1003 99 0 00 00139 000</t>
  </si>
  <si>
    <t>000 1003 99 0 00 00139 300</t>
  </si>
  <si>
    <t xml:space="preserve">  Социальные выплаты гражданам, кроме публичных нормативных социальных выплат</t>
  </si>
  <si>
    <t>000 1003 99 0 00 00139 320</t>
  </si>
  <si>
    <t xml:space="preserve">  Пособия, компенсации и иные социальные выплаты гражданам, кроме публичных нормативных обязательств</t>
  </si>
  <si>
    <t>000 1003 99 0 00 00139 321</t>
  </si>
  <si>
    <t>000 1101 99 0 00 04019 000</t>
  </si>
  <si>
    <t>000 1101 99 0 00 04019 200</t>
  </si>
  <si>
    <t>000 1101 99 0 00 04019 240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</si>
  <si>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</si>
  <si>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</si>
  <si>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</si>
  <si>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</si>
  <si>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</si>
  <si>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</si>
  <si>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</si>
  <si>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</si>
  <si>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</si>
  <si>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</si>
  <si>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</si>
  <si>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</si>
  <si>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</si>
  <si>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</si>
  <si>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</si>
  <si>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</si>
  <si>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</si>
  <si>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</si>
  <si>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</si>
  <si>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</si>
  <si>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</si>
  <si>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</si>
  <si>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</si>
  <si>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</si>
  <si>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</si>
  <si>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</si>
  <si>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</si>
  <si>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Приложение 1</t>
  </si>
  <si>
    <t>Приложение 2</t>
  </si>
  <si>
    <t>000 0104 99 0 00 70190 244</t>
  </si>
  <si>
    <t>000 0203 99 0 00 51180 244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</si>
  <si>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</si>
  <si>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000 0502 99 0 00 01699 811</t>
  </si>
  <si>
    <t>000 0503 99 0 03 01719 244</t>
  </si>
  <si>
    <t>000 0503 99 0 04 01719 244</t>
  </si>
  <si>
    <t>000 0707 99 0 00 01899 244</t>
  </si>
  <si>
    <t>000 1101 99 0 00 04019 244</t>
  </si>
  <si>
    <t>Приложение 3</t>
  </si>
  <si>
    <t>к решению Совета депутатов Толмачевского сельсовета Новосибирского района Новосибирской области "Об исполнении бюджета Толмачевского сельсовета Новосибирского района Новосибирской области  за 1 квартал 2022 года"</t>
  </si>
  <si>
    <t>-</t>
  </si>
  <si>
    <t>000 1 01 02080 01 0000 110</t>
  </si>
  <si>
    <t xml:space="preserve">  Инициативные платежи</t>
  </si>
  <si>
    <t>000 1 17 15000 00 0000 150</t>
  </si>
  <si>
    <t xml:space="preserve">  Инициативные платежи, зачисляемые в бюджеты сельских поселений</t>
  </si>
  <si>
    <t>000 1 17 15030 10 0000 150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</si>
  <si>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</si>
  <si>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</si>
  <si>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</si>
  <si>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</si>
  <si>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</si>
  <si>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000 2 02 29999 10 0000 150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</si>
  <si>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</si>
  <si>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</si>
  <si>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</si>
  <si>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</si>
  <si>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</si>
  <si>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</si>
  <si>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</si>
  <si>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</si>
  <si>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Кассовое исполнение доходов бюджета Толмачевского сельсовета Новосибирского района Новосибирской области за 1 квартал 2022 года</t>
  </si>
  <si>
    <t>НАЛОГИ НА ПРИБЫЛЬ, ДОХОДЫ</t>
  </si>
  <si>
    <t>НАЛОГОВЫЕ И НЕНАЛОГОВЫЕ ДОХОДЫ</t>
  </si>
  <si>
    <t>Процент исполнения, %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</si>
  <si>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</si>
  <si>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</si>
  <si>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</si>
  <si>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</si>
  <si>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Результат исполнения бюджета (дефицит / профицит)</t>
  </si>
  <si>
    <t>000 0310 21 0 00 07950 000</t>
  </si>
  <si>
    <t>000 0310 21 0 00 07950 200</t>
  </si>
  <si>
    <t>000 0310 21 0 00 07950 240</t>
  </si>
  <si>
    <t>000 0310 21 0 00 07950 244</t>
  </si>
  <si>
    <t>000 0409 16 0 00 07950 000</t>
  </si>
  <si>
    <t>000 0409 16 0 00 07950 200</t>
  </si>
  <si>
    <t>000 0409 16 0 00 07950 240</t>
  </si>
  <si>
    <t>000 0409 16 0 00 S7950 000</t>
  </si>
  <si>
    <t>000 0409 16 0 00 S7950 200</t>
  </si>
  <si>
    <t>000 0409 16 0 00 S7950 240</t>
  </si>
  <si>
    <t>000 0501 99 0 00 01599 000</t>
  </si>
  <si>
    <t>000 0501 99 0 00 01599 200</t>
  </si>
  <si>
    <t>000 0501 99 0 00 01599 240</t>
  </si>
  <si>
    <t>000 0501 99 0 00 01599 244</t>
  </si>
  <si>
    <t>000 0502 18 0 00 07950 000</t>
  </si>
  <si>
    <t>000 0502 18 0 00 07950 200</t>
  </si>
  <si>
    <t>000 0502 18 0 00 07950 240</t>
  </si>
  <si>
    <t>000 0502 18 0 00 S7950 000</t>
  </si>
  <si>
    <t>000 0502 18 0 00 S7950 200</t>
  </si>
  <si>
    <t>000 0502 18 0 00 S7950 240</t>
  </si>
  <si>
    <t>000 0503 09 0 00 L5765 000</t>
  </si>
  <si>
    <t>000 0503 09 0 00 L5765 200</t>
  </si>
  <si>
    <t>000 0503 09 0 00 L5765 240</t>
  </si>
  <si>
    <t>000 0503 25 0 00 07950 000</t>
  </si>
  <si>
    <t>000 0503 25 0 00 07950 200</t>
  </si>
  <si>
    <t>000 0503 25 0 00 07950 240</t>
  </si>
  <si>
    <t>000 0503 25 0 00 S7950 000</t>
  </si>
  <si>
    <t>000 0503 25 0 00 S7950 200</t>
  </si>
  <si>
    <t>000 0503 25 0 00 S7950 240</t>
  </si>
  <si>
    <t>000 0503 99 0 05 70240 000</t>
  </si>
  <si>
    <t>000 0503 99 0 05 70240 200</t>
  </si>
  <si>
    <t>000 0503 99 0 05 70240 240</t>
  </si>
  <si>
    <t>000 0503 99 0 05 S0240 000</t>
  </si>
  <si>
    <t>000 0503 99 0 05 S0240 200</t>
  </si>
  <si>
    <t>000 0503 99 0 05 S0240 240</t>
  </si>
  <si>
    <t>000 0503 99 0 F2 55552 000</t>
  </si>
  <si>
    <t>000 0503 99 0 F2 55552 200</t>
  </si>
  <si>
    <t>000 0503 99 0 F2 55552 240</t>
  </si>
  <si>
    <t>Исполнение бюджетных ассегнований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за 1 квартал 2022 года</t>
  </si>
  <si>
    <t>000 0409 16 0 00 07950 244</t>
  </si>
  <si>
    <t>000 0409 16 0 00 S7950 244</t>
  </si>
  <si>
    <t>000 0502 18 0 00 07950 244</t>
  </si>
  <si>
    <t>000 0502 18 0 00 S7950 244</t>
  </si>
  <si>
    <t>000 0503 09 0 00 L5765 244</t>
  </si>
  <si>
    <t>000 0503 25 0 00 07950 244</t>
  </si>
  <si>
    <t>000 0503 25 0 00 S7950 244</t>
  </si>
  <si>
    <t>000 0503 99 0 05 70240 244</t>
  </si>
  <si>
    <t>000 0503 99 0 05 S0240 244</t>
  </si>
  <si>
    <t>000 0503 99 0 F2 55552 244</t>
  </si>
  <si>
    <t>Утвержденные бюджетные назначения, руб.</t>
  </si>
  <si>
    <t>Исполнено, руб.</t>
  </si>
  <si>
    <t>Кассовое исполнение по источникам финанситрования дефицита бюджета Толмачевского сельсовета Новосибирского района Новосибирской области по кодам групп, подгрупп, статей, видов источников финансирования дефицитов бюджетов за 1 квартал 2022 года</t>
  </si>
  <si>
    <t>очередной 15-й сессии Совета депутатов шестого созыва №106  от 27.04.2022г.</t>
  </si>
  <si>
    <t>очередной 15-й сессии Совета депутатов шестого созыва № 106 от 27.04.2022г.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</si>
</sst>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9">
    <xf numFmtId="0" fontId="0" fillId="0" borderId="0" xfId="0"/>
    <xf numFmtId="0" fontId="13" fillId="0" borderId="1" xfId="1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1" xfId="3" applyNumberFormat="1" applyFont="1" applyBorder="1" applyAlignment="1" applyProtection="1">
      <alignment horizontal="center" vertical="center"/>
    </xf>
    <xf numFmtId="0" fontId="17" fillId="0" borderId="1" xfId="14" applyNumberFormat="1" applyFont="1" applyAlignment="1" applyProtection="1">
      <alignment vertical="center"/>
    </xf>
    <xf numFmtId="0" fontId="13" fillId="0" borderId="1" xfId="1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1" xfId="16" applyNumberFormat="1" applyFont="1" applyBorder="1" applyAlignment="1" applyProtection="1">
      <alignment horizontal="center" vertical="center"/>
    </xf>
    <xf numFmtId="49" fontId="15" fillId="0" borderId="1" xfId="17" applyNumberFormat="1" applyFont="1" applyBorder="1" applyAlignment="1" applyProtection="1">
      <alignment horizontal="center" vertical="center"/>
    </xf>
    <xf numFmtId="49" fontId="15" fillId="0" borderId="1" xfId="23" applyNumberFormat="1" applyFont="1" applyBorder="1" applyAlignment="1" applyProtection="1">
      <alignment horizontal="center" vertical="center"/>
    </xf>
    <xf numFmtId="0" fontId="17" fillId="0" borderId="1" xfId="1" applyNumberFormat="1" applyFont="1" applyAlignment="1" applyProtection="1">
      <alignment horizontal="right" vertical="center"/>
    </xf>
    <xf numFmtId="0" fontId="16" fillId="0" borderId="1" xfId="2" applyNumberFormat="1" applyFont="1" applyAlignment="1" applyProtection="1">
      <alignment vertical="center"/>
    </xf>
    <xf numFmtId="0" fontId="15" fillId="0" borderId="1" xfId="16" applyNumberFormat="1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49" fontId="17" fillId="0" borderId="1" xfId="27" applyNumberFormat="1" applyFont="1" applyBorder="1" applyAlignment="1" applyProtection="1">
      <alignment horizontal="center" vertical="center"/>
    </xf>
    <xf numFmtId="4" fontId="19" fillId="0" borderId="34" xfId="39" applyNumberFormat="1" applyFont="1" applyBorder="1" applyAlignment="1" applyProtection="1">
      <alignment horizontal="center" vertical="center" shrinkToFit="1"/>
    </xf>
    <xf numFmtId="49" fontId="19" fillId="0" borderId="34" xfId="42" applyNumberFormat="1" applyFont="1" applyBorder="1" applyAlignment="1" applyProtection="1">
      <alignment horizontal="center" vertical="center"/>
    </xf>
    <xf numFmtId="49" fontId="19" fillId="0" borderId="34" xfId="46" applyNumberFormat="1" applyFont="1" applyBorder="1" applyAlignment="1" applyProtection="1">
      <alignment horizontal="center" vertical="center"/>
    </xf>
    <xf numFmtId="10" fontId="19" fillId="0" borderId="39" xfId="39" applyNumberFormat="1" applyFont="1" applyBorder="1" applyAlignment="1" applyProtection="1">
      <alignment horizontal="center" vertical="center" shrinkToFit="1"/>
    </xf>
    <xf numFmtId="49" fontId="19" fillId="0" borderId="41" xfId="46" applyNumberFormat="1" applyFont="1" applyBorder="1" applyAlignment="1" applyProtection="1">
      <alignment horizontal="center" vertical="center"/>
    </xf>
    <xf numFmtId="10" fontId="19" fillId="0" borderId="42" xfId="39" applyNumberFormat="1" applyFont="1" applyBorder="1" applyAlignment="1" applyProtection="1">
      <alignment horizontal="center" vertical="center" shrinkToFit="1"/>
    </xf>
    <xf numFmtId="0" fontId="21" fillId="0" borderId="0" xfId="0" applyFont="1" applyAlignment="1">
      <alignment horizontal="center" vertical="center" wrapText="1"/>
    </xf>
    <xf numFmtId="49" fontId="17" fillId="0" borderId="1" xfId="48" applyNumberFormat="1" applyFont="1" applyAlignment="1" applyProtection="1">
      <alignment horizontal="right" vertical="center"/>
    </xf>
    <xf numFmtId="0" fontId="16" fillId="0" borderId="1" xfId="2" applyNumberFormat="1" applyFont="1" applyAlignment="1" applyProtection="1">
      <alignment horizontal="center" vertical="center"/>
    </xf>
    <xf numFmtId="0" fontId="16" fillId="0" borderId="1" xfId="1" applyNumberFormat="1" applyFont="1" applyAlignment="1" applyProtection="1">
      <alignment horizontal="right" vertical="center"/>
    </xf>
    <xf numFmtId="0" fontId="16" fillId="0" borderId="1" xfId="49" applyNumberFormat="1" applyFont="1" applyBorder="1" applyAlignment="1" applyProtection="1">
      <alignment horizontal="center" vertical="center"/>
    </xf>
    <xf numFmtId="49" fontId="13" fillId="0" borderId="1" xfId="55" applyNumberFormat="1" applyFont="1" applyBorder="1" applyAlignment="1" applyProtection="1">
      <alignment vertical="center"/>
    </xf>
    <xf numFmtId="0" fontId="13" fillId="0" borderId="1" xfId="64" applyNumberFormat="1" applyFont="1" applyBorder="1" applyAlignment="1" applyProtection="1">
      <alignment vertical="center" wrapText="1"/>
    </xf>
    <xf numFmtId="0" fontId="16" fillId="0" borderId="1" xfId="28" applyNumberFormat="1" applyFont="1" applyBorder="1" applyAlignment="1" applyProtection="1">
      <alignment horizontal="center" vertical="center"/>
    </xf>
    <xf numFmtId="0" fontId="15" fillId="0" borderId="1" xfId="73" applyNumberFormat="1" applyFont="1" applyAlignment="1" applyProtection="1">
      <alignment vertical="center" wrapText="1"/>
    </xf>
    <xf numFmtId="49" fontId="15" fillId="0" borderId="1" xfId="75" applyNumberFormat="1" applyFont="1" applyAlignment="1" applyProtection="1">
      <alignment horizontal="center" vertical="center"/>
    </xf>
    <xf numFmtId="49" fontId="15" fillId="0" borderId="1" xfId="17" applyNumberFormat="1" applyFont="1" applyAlignment="1" applyProtection="1">
      <alignment vertical="center"/>
    </xf>
    <xf numFmtId="49" fontId="19" fillId="0" borderId="1" xfId="76" applyNumberFormat="1" applyFont="1" applyAlignment="1" applyProtection="1">
      <alignment vertical="center"/>
    </xf>
    <xf numFmtId="49" fontId="15" fillId="0" borderId="1" xfId="48" applyNumberFormat="1" applyFont="1" applyAlignment="1" applyProtection="1">
      <alignment horizontal="right" vertical="center"/>
    </xf>
    <xf numFmtId="0" fontId="13" fillId="0" borderId="1" xfId="105" applyNumberFormat="1" applyFont="1" applyAlignment="1" applyProtection="1">
      <alignment horizontal="left" vertical="center"/>
    </xf>
    <xf numFmtId="0" fontId="15" fillId="0" borderId="1" xfId="10" applyNumberFormat="1" applyFont="1" applyAlignment="1" applyProtection="1">
      <alignment vertical="center"/>
    </xf>
    <xf numFmtId="49" fontId="13" fillId="0" borderId="1" xfId="107" applyNumberFormat="1" applyFont="1" applyAlignment="1" applyProtection="1">
      <alignment vertical="center"/>
    </xf>
    <xf numFmtId="0" fontId="13" fillId="0" borderId="2" xfId="119" applyNumberFormat="1" applyFont="1" applyAlignment="1" applyProtection="1">
      <alignment vertical="center"/>
    </xf>
    <xf numFmtId="0" fontId="13" fillId="0" borderId="11" xfId="121" applyNumberFormat="1" applyFont="1" applyAlignment="1" applyProtection="1">
      <alignment vertical="center"/>
    </xf>
    <xf numFmtId="0" fontId="15" fillId="0" borderId="1" xfId="77" applyNumberFormat="1" applyFont="1" applyBorder="1" applyAlignment="1" applyProtection="1">
      <alignment horizontal="left" vertical="center"/>
    </xf>
    <xf numFmtId="0" fontId="15" fillId="0" borderId="1" xfId="79" applyNumberFormat="1" applyFont="1" applyBorder="1" applyAlignment="1" applyProtection="1">
      <alignment horizontal="center" vertical="center" shrinkToFit="1"/>
    </xf>
    <xf numFmtId="49" fontId="15" fillId="0" borderId="1" xfId="80" applyNumberFormat="1" applyFont="1" applyBorder="1" applyAlignment="1" applyProtection="1">
      <alignment horizontal="center" vertical="center" shrinkToFit="1"/>
    </xf>
    <xf numFmtId="49" fontId="13" fillId="0" borderId="1" xfId="81" applyNumberFormat="1" applyFont="1" applyBorder="1" applyAlignment="1" applyProtection="1">
      <alignment vertical="center" shrinkToFit="1"/>
    </xf>
    <xf numFmtId="49" fontId="15" fillId="0" borderId="1" xfId="82" applyNumberFormat="1" applyFont="1" applyBorder="1" applyAlignment="1" applyProtection="1">
      <alignment horizontal="right" vertical="center"/>
    </xf>
    <xf numFmtId="0" fontId="13" fillId="0" borderId="1" xfId="100" applyNumberFormat="1" applyFont="1" applyBorder="1" applyAlignment="1" applyProtection="1">
      <alignment horizontal="left" vertical="center"/>
    </xf>
    <xf numFmtId="0" fontId="13" fillId="0" borderId="1" xfId="102" applyNumberFormat="1" applyFont="1" applyBorder="1" applyAlignment="1" applyProtection="1">
      <alignment horizontal="left" vertical="center"/>
    </xf>
    <xf numFmtId="0" fontId="15" fillId="0" borderId="1" xfId="103" applyNumberFormat="1" applyFont="1" applyBorder="1" applyAlignment="1" applyProtection="1">
      <alignment vertical="center"/>
    </xf>
    <xf numFmtId="49" fontId="13" fillId="0" borderId="1" xfId="104" applyNumberFormat="1" applyFont="1" applyBorder="1" applyAlignment="1" applyProtection="1">
      <alignment vertical="center"/>
    </xf>
    <xf numFmtId="49" fontId="13" fillId="0" borderId="34" xfId="99" applyNumberFormat="1" applyFont="1" applyBorder="1" applyAlignment="1" applyProtection="1">
      <alignment horizontal="center" vertical="center" shrinkToFit="1"/>
    </xf>
    <xf numFmtId="0" fontId="13" fillId="0" borderId="38" xfId="59" applyNumberFormat="1" applyFont="1" applyBorder="1" applyAlignment="1" applyProtection="1">
      <alignment horizontal="left" vertical="center" wrapText="1"/>
    </xf>
    <xf numFmtId="0" fontId="13" fillId="0" borderId="40" xfId="59" applyNumberFormat="1" applyFont="1" applyBorder="1" applyAlignment="1" applyProtection="1">
      <alignment horizontal="left" vertical="center" wrapText="1"/>
    </xf>
    <xf numFmtId="49" fontId="13" fillId="0" borderId="41" xfId="99" applyNumberFormat="1" applyFont="1" applyBorder="1" applyAlignment="1" applyProtection="1">
      <alignment horizontal="center" vertical="center" shrinkToFit="1"/>
    </xf>
    <xf numFmtId="4" fontId="13" fillId="0" borderId="34" xfId="91" applyNumberFormat="1" applyFont="1" applyBorder="1" applyAlignment="1" applyProtection="1">
      <alignment horizontal="center" vertical="center" shrinkToFit="1"/>
    </xf>
    <xf numFmtId="4" fontId="13" fillId="0" borderId="41" xfId="91" applyNumberFormat="1" applyFont="1" applyBorder="1" applyAlignment="1" applyProtection="1">
      <alignment horizontal="center" vertical="center" shrinkToFit="1"/>
    </xf>
    <xf numFmtId="0" fontId="16" fillId="0" borderId="1" xfId="2" applyFont="1" applyAlignment="1">
      <alignment horizontal="center" vertical="center"/>
    </xf>
    <xf numFmtId="10" fontId="18" fillId="0" borderId="39" xfId="39" applyNumberFormat="1" applyFont="1" applyBorder="1" applyAlignment="1" applyProtection="1">
      <alignment horizontal="center" vertical="center" shrinkToFit="1"/>
    </xf>
    <xf numFmtId="49" fontId="18" fillId="0" borderId="34" xfId="38" applyNumberFormat="1" applyFont="1" applyBorder="1" applyAlignment="1" applyProtection="1">
      <alignment horizontal="center" vertical="center"/>
    </xf>
    <xf numFmtId="4" fontId="18" fillId="0" borderId="34" xfId="39" applyNumberFormat="1" applyFont="1" applyBorder="1" applyAlignment="1" applyProtection="1">
      <alignment horizontal="center" vertical="center" shrinkToFit="1"/>
    </xf>
    <xf numFmtId="49" fontId="19" fillId="0" borderId="34" xfId="38" applyNumberFormat="1" applyFont="1" applyBorder="1" applyAlignment="1" applyProtection="1">
      <alignment horizontal="center" vertical="center"/>
    </xf>
    <xf numFmtId="4" fontId="19" fillId="0" borderId="34" xfId="47" applyNumberFormat="1" applyFont="1" applyBorder="1" applyAlignment="1" applyProtection="1">
      <alignment horizontal="center" vertical="center" shrinkToFit="1"/>
    </xf>
    <xf numFmtId="49" fontId="18" fillId="0" borderId="36" xfId="38" applyNumberFormat="1" applyFont="1" applyBorder="1" applyAlignment="1" applyProtection="1">
      <alignment horizontal="center" vertical="center"/>
    </xf>
    <xf numFmtId="4" fontId="18" fillId="0" borderId="36" xfId="39" applyNumberFormat="1" applyFont="1" applyBorder="1" applyAlignment="1" applyProtection="1">
      <alignment horizontal="center" vertical="center" shrinkToFit="1"/>
    </xf>
    <xf numFmtId="10" fontId="18" fillId="0" borderId="37" xfId="39" applyNumberFormat="1" applyFont="1" applyBorder="1" applyAlignment="1" applyProtection="1">
      <alignment horizontal="center" vertical="center" shrinkToFit="1"/>
    </xf>
    <xf numFmtId="0" fontId="18" fillId="0" borderId="38" xfId="36" applyNumberFormat="1" applyFont="1" applyBorder="1" applyAlignment="1" applyProtection="1">
      <alignment horizontal="center" vertical="center" wrapText="1"/>
    </xf>
    <xf numFmtId="0" fontId="19" fillId="0" borderId="38" xfId="36" applyNumberFormat="1" applyFont="1" applyBorder="1" applyAlignment="1" applyProtection="1">
      <alignment vertical="center" wrapText="1"/>
    </xf>
    <xf numFmtId="0" fontId="19" fillId="0" borderId="38" xfId="44" applyNumberFormat="1" applyFont="1" applyBorder="1" applyAlignment="1" applyProtection="1">
      <alignment horizontal="left" vertical="center" wrapText="1"/>
    </xf>
    <xf numFmtId="0" fontId="19" fillId="0" borderId="40" xfId="44" applyNumberFormat="1" applyFont="1" applyBorder="1" applyAlignment="1" applyProtection="1">
      <alignment horizontal="left" vertical="center" wrapText="1"/>
    </xf>
    <xf numFmtId="4" fontId="19" fillId="0" borderId="41" xfId="47" applyNumberFormat="1" applyFont="1" applyBorder="1" applyAlignment="1" applyProtection="1">
      <alignment horizontal="center" vertical="center" shrinkToFit="1"/>
    </xf>
    <xf numFmtId="0" fontId="20" fillId="0" borderId="0" xfId="0" applyFont="1" applyAlignment="1">
      <alignment vertical="center"/>
    </xf>
    <xf numFmtId="0" fontId="18" fillId="0" borderId="35" xfId="36" applyNumberFormat="1" applyFont="1" applyBorder="1" applyAlignment="1" applyProtection="1">
      <alignment horizontal="left" vertical="center" wrapText="1"/>
    </xf>
    <xf numFmtId="0" fontId="19" fillId="0" borderId="38" xfId="40" applyNumberFormat="1" applyFont="1" applyBorder="1" applyAlignment="1" applyProtection="1">
      <alignment horizontal="left" vertical="center" wrapText="1"/>
    </xf>
    <xf numFmtId="0" fontId="15" fillId="0" borderId="1" xfId="29" applyNumberFormat="1" applyFont="1" applyBorder="1" applyProtection="1">
      <alignment horizontal="center" vertical="top" wrapText="1"/>
    </xf>
    <xf numFmtId="49" fontId="15" fillId="0" borderId="1" xfId="30" applyNumberFormat="1" applyFont="1" applyBorder="1" applyProtection="1">
      <alignment horizontal="center" vertical="top" wrapText="1"/>
    </xf>
    <xf numFmtId="0" fontId="15" fillId="0" borderId="1" xfId="29" applyFont="1" applyBorder="1">
      <alignment horizontal="center" vertical="top" wrapText="1"/>
    </xf>
    <xf numFmtId="49" fontId="15" fillId="0" borderId="1" xfId="30" applyFont="1" applyBorder="1">
      <alignment horizontal="center" vertical="top" wrapText="1"/>
    </xf>
    <xf numFmtId="0" fontId="15" fillId="0" borderId="1" xfId="33" applyNumberFormat="1" applyFont="1" applyBorder="1" applyProtection="1">
      <alignment horizontal="center" vertical="center"/>
    </xf>
    <xf numFmtId="0" fontId="15" fillId="0" borderId="1" xfId="34" applyNumberFormat="1" applyFont="1" applyBorder="1" applyProtection="1">
      <alignment horizontal="center" vertical="center"/>
    </xf>
    <xf numFmtId="49" fontId="15" fillId="0" borderId="1" xfId="35" applyNumberFormat="1" applyFont="1" applyBorder="1" applyProtection="1">
      <alignment horizontal="center" vertical="center"/>
    </xf>
    <xf numFmtId="49" fontId="15" fillId="0" borderId="1" xfId="38" applyNumberFormat="1" applyFont="1" applyBorder="1" applyProtection="1">
      <alignment horizontal="center"/>
    </xf>
    <xf numFmtId="49" fontId="15" fillId="0" borderId="1" xfId="42" applyNumberFormat="1" applyFont="1" applyBorder="1" applyProtection="1">
      <alignment horizontal="center"/>
    </xf>
    <xf numFmtId="4" fontId="15" fillId="0" borderId="1" xfId="43" applyNumberFormat="1" applyFont="1" applyBorder="1" applyProtection="1">
      <alignment horizontal="right" shrinkToFit="1"/>
    </xf>
    <xf numFmtId="49" fontId="19" fillId="0" borderId="34" xfId="61" applyNumberFormat="1" applyFont="1" applyBorder="1" applyAlignment="1" applyProtection="1">
      <alignment horizontal="center" vertical="center" wrapText="1"/>
    </xf>
    <xf numFmtId="10" fontId="19" fillId="0" borderId="37" xfId="39" applyNumberFormat="1" applyFont="1" applyBorder="1" applyAlignment="1" applyProtection="1">
      <alignment horizontal="center" vertical="center" shrinkToFit="1"/>
    </xf>
    <xf numFmtId="0" fontId="19" fillId="0" borderId="38" xfId="59" applyNumberFormat="1" applyFont="1" applyBorder="1" applyAlignment="1" applyProtection="1">
      <alignment horizontal="left" vertical="center" wrapText="1"/>
    </xf>
    <xf numFmtId="0" fontId="19" fillId="0" borderId="40" xfId="65" applyNumberFormat="1" applyFont="1" applyBorder="1" applyAlignment="1" applyProtection="1">
      <alignment horizontal="left" vertical="center" wrapText="1"/>
    </xf>
    <xf numFmtId="49" fontId="19" fillId="0" borderId="41" xfId="67" applyNumberFormat="1" applyFont="1" applyBorder="1" applyAlignment="1" applyProtection="1">
      <alignment horizontal="center" vertical="center"/>
    </xf>
    <xf numFmtId="4" fontId="19" fillId="0" borderId="36" xfId="39" applyNumberFormat="1" applyFont="1" applyBorder="1" applyAlignment="1" applyProtection="1">
      <alignment horizontal="center" vertical="center" shrinkToFit="1"/>
    </xf>
    <xf numFmtId="165" fontId="19" fillId="0" borderId="34" xfId="57" applyNumberFormat="1" applyFont="1" applyBorder="1" applyAlignment="1" applyProtection="1">
      <alignment horizontal="center" vertical="center" shrinkToFit="1"/>
    </xf>
    <xf numFmtId="4" fontId="19" fillId="0" borderId="34" xfId="62" applyNumberFormat="1" applyFont="1" applyBorder="1" applyAlignment="1" applyProtection="1">
      <alignment horizontal="center" vertical="center" wrapText="1"/>
    </xf>
    <xf numFmtId="4" fontId="19" fillId="0" borderId="41" xfId="68" applyNumberFormat="1" applyFont="1" applyBorder="1" applyAlignment="1" applyProtection="1">
      <alignment horizontal="center" vertical="center" shrinkToFit="1"/>
    </xf>
    <xf numFmtId="0" fontId="19" fillId="0" borderId="38" xfId="36" applyNumberFormat="1" applyFont="1" applyBorder="1" applyAlignment="1" applyProtection="1">
      <alignment horizontal="right" vertical="center" wrapText="1"/>
    </xf>
    <xf numFmtId="0" fontId="19" fillId="0" borderId="38" xfId="44" applyNumberFormat="1" applyFont="1" applyBorder="1" applyAlignment="1" applyProtection="1">
      <alignment horizontal="right" vertical="center" wrapText="1"/>
    </xf>
    <xf numFmtId="49" fontId="19" fillId="0" borderId="34" xfId="87" applyNumberFormat="1" applyFont="1" applyBorder="1" applyAlignment="1" applyProtection="1">
      <alignment horizontal="center" vertical="center"/>
    </xf>
    <xf numFmtId="165" fontId="19" fillId="0" borderId="34" xfId="88" applyNumberFormat="1" applyFont="1" applyBorder="1" applyAlignment="1" applyProtection="1">
      <alignment horizontal="center" vertical="center" shrinkToFit="1"/>
    </xf>
    <xf numFmtId="4" fontId="19" fillId="0" borderId="34" xfId="91" applyNumberFormat="1" applyFont="1" applyBorder="1" applyAlignment="1" applyProtection="1">
      <alignment horizontal="center" vertical="center" shrinkToFit="1"/>
    </xf>
    <xf numFmtId="49" fontId="19" fillId="0" borderId="34" xfId="99" applyNumberFormat="1" applyFont="1" applyBorder="1" applyAlignment="1" applyProtection="1">
      <alignment horizontal="center" vertical="center" shrinkToFit="1"/>
    </xf>
    <xf numFmtId="0" fontId="19" fillId="0" borderId="35" xfId="65" applyNumberFormat="1" applyFont="1" applyBorder="1" applyAlignment="1" applyProtection="1">
      <alignment horizontal="left" vertical="center" wrapText="1"/>
    </xf>
    <xf numFmtId="49" fontId="19" fillId="0" borderId="36" xfId="84" applyNumberFormat="1" applyFont="1" applyBorder="1" applyAlignment="1" applyProtection="1">
      <alignment horizontal="center" vertical="center"/>
    </xf>
    <xf numFmtId="0" fontId="19" fillId="0" borderId="38" xfId="85" applyNumberFormat="1" applyFont="1" applyBorder="1" applyAlignment="1" applyProtection="1">
      <alignment horizontal="left" vertical="center" wrapText="1"/>
    </xf>
    <xf numFmtId="0" fontId="19" fillId="0" borderId="38" xfId="90" applyNumberFormat="1" applyFont="1" applyBorder="1" applyAlignment="1" applyProtection="1">
      <alignment horizontal="left" vertical="center" wrapText="1"/>
    </xf>
    <xf numFmtId="0" fontId="19" fillId="0" borderId="38" xfId="93" applyNumberFormat="1" applyFont="1" applyBorder="1" applyAlignment="1" applyProtection="1">
      <alignment horizontal="left" vertical="center" wrapText="1"/>
    </xf>
    <xf numFmtId="0" fontId="19" fillId="0" borderId="38" xfId="94" applyNumberFormat="1" applyFont="1" applyBorder="1" applyAlignment="1" applyProtection="1">
      <alignment vertical="center" wrapText="1"/>
    </xf>
    <xf numFmtId="0" fontId="19" fillId="0" borderId="38" xfId="95" applyNumberFormat="1" applyFont="1" applyBorder="1" applyAlignment="1" applyProtection="1">
      <alignment vertical="center"/>
    </xf>
    <xf numFmtId="0" fontId="19" fillId="2" borderId="38" xfId="96" applyNumberFormat="1" applyFont="1" applyBorder="1" applyAlignment="1" applyProtection="1">
      <alignment vertical="center" wrapText="1"/>
    </xf>
    <xf numFmtId="0" fontId="19" fillId="2" borderId="38" xfId="97" applyNumberFormat="1" applyFont="1" applyBorder="1" applyAlignment="1" applyProtection="1">
      <alignment horizontal="left" vertical="center" wrapText="1"/>
    </xf>
    <xf numFmtId="0" fontId="14" fillId="0" borderId="42" xfId="0" applyFont="1" applyBorder="1" applyAlignment="1" applyProtection="1">
      <alignment vertical="center"/>
      <protection locked="0"/>
    </xf>
    <xf numFmtId="0" fontId="18" fillId="0" borderId="35" xfId="29" applyNumberFormat="1" applyFont="1" applyBorder="1" applyAlignment="1" applyProtection="1">
      <alignment horizontal="center" vertical="center" wrapText="1"/>
    </xf>
    <xf numFmtId="0" fontId="18" fillId="0" borderId="38" xfId="29" applyFont="1" applyBorder="1" applyAlignment="1">
      <alignment horizontal="center" vertical="center" wrapText="1"/>
    </xf>
    <xf numFmtId="0" fontId="18" fillId="0" borderId="43" xfId="29" applyFont="1" applyBorder="1" applyAlignment="1">
      <alignment horizontal="center" vertical="center" wrapText="1"/>
    </xf>
    <xf numFmtId="0" fontId="18" fillId="0" borderId="36" xfId="29" applyNumberFormat="1" applyFont="1" applyBorder="1" applyAlignment="1" applyProtection="1">
      <alignment horizontal="center" vertical="center" wrapText="1"/>
    </xf>
    <xf numFmtId="0" fontId="18" fillId="0" borderId="34" xfId="29" applyFont="1" applyBorder="1" applyAlignment="1">
      <alignment horizontal="center" vertical="center" wrapText="1"/>
    </xf>
    <xf numFmtId="0" fontId="18" fillId="0" borderId="44" xfId="29" applyFont="1" applyBorder="1" applyAlignment="1">
      <alignment horizontal="center" vertical="center" wrapText="1"/>
    </xf>
    <xf numFmtId="49" fontId="18" fillId="0" borderId="36" xfId="30" applyNumberFormat="1" applyFont="1" applyBorder="1" applyAlignment="1" applyProtection="1">
      <alignment horizontal="center" vertical="center" wrapText="1"/>
    </xf>
    <xf numFmtId="49" fontId="18" fillId="0" borderId="34" xfId="30" applyFont="1" applyBorder="1" applyAlignment="1">
      <alignment horizontal="center" vertical="center" wrapText="1"/>
    </xf>
    <xf numFmtId="49" fontId="18" fillId="0" borderId="44" xfId="30" applyFont="1" applyBorder="1" applyAlignment="1">
      <alignment horizontal="center" vertical="center" wrapText="1"/>
    </xf>
    <xf numFmtId="0" fontId="18" fillId="0" borderId="37" xfId="29" applyNumberFormat="1" applyFont="1" applyBorder="1" applyAlignment="1" applyProtection="1">
      <alignment horizontal="center" vertical="center" wrapText="1"/>
    </xf>
    <xf numFmtId="0" fontId="18" fillId="0" borderId="39" xfId="29" applyFont="1" applyBorder="1" applyAlignment="1">
      <alignment horizontal="center" vertical="center" wrapText="1"/>
    </xf>
    <xf numFmtId="0" fontId="18" fillId="0" borderId="45" xfId="29" applyFont="1" applyBorder="1" applyAlignment="1">
      <alignment horizontal="center" vertical="center" wrapText="1"/>
    </xf>
    <xf numFmtId="0" fontId="17" fillId="0" borderId="1" xfId="3" applyNumberFormat="1" applyFont="1" applyBorder="1" applyAlignment="1" applyProtection="1">
      <alignment horizontal="right" vertical="center" wrapText="1"/>
    </xf>
    <xf numFmtId="0" fontId="22" fillId="0" borderId="1" xfId="2" applyNumberFormat="1" applyFont="1" applyAlignment="1" applyProtection="1">
      <alignment horizontal="center" vertical="center" wrapText="1"/>
    </xf>
    <xf numFmtId="0" fontId="16" fillId="0" borderId="1" xfId="2" applyNumberFormat="1" applyFont="1" applyAlignment="1" applyProtection="1">
      <alignment horizontal="center" vertical="center"/>
    </xf>
    <xf numFmtId="0" fontId="16" fillId="0" borderId="1" xfId="2" applyFont="1" applyAlignment="1">
      <alignment horizontal="center" vertical="center"/>
    </xf>
    <xf numFmtId="0" fontId="16" fillId="0" borderId="1" xfId="28" applyNumberFormat="1" applyFont="1" applyBorder="1" applyAlignment="1" applyProtection="1">
      <alignment horizontal="center" vertical="center"/>
    </xf>
    <xf numFmtId="0" fontId="16" fillId="0" borderId="1" xfId="28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37" xfId="29" applyNumberFormat="1" applyFont="1" applyBorder="1" applyAlignment="1" applyProtection="1">
      <alignment horizontal="center" vertical="center" wrapText="1"/>
    </xf>
    <xf numFmtId="0" fontId="23" fillId="0" borderId="39" xfId="29" applyFont="1" applyBorder="1" applyAlignment="1">
      <alignment horizontal="center" vertical="center" wrapText="1"/>
    </xf>
    <xf numFmtId="0" fontId="23" fillId="0" borderId="45" xfId="29" applyFont="1" applyBorder="1" applyAlignment="1">
      <alignment horizontal="center" vertical="center" wrapText="1"/>
    </xf>
    <xf numFmtId="0" fontId="23" fillId="0" borderId="35" xfId="29" applyNumberFormat="1" applyFont="1" applyBorder="1" applyAlignment="1" applyProtection="1">
      <alignment horizontal="center" vertical="center" wrapText="1"/>
    </xf>
    <xf numFmtId="0" fontId="23" fillId="0" borderId="38" xfId="29" applyFont="1" applyBorder="1" applyAlignment="1">
      <alignment horizontal="center" vertical="center" wrapText="1"/>
    </xf>
    <xf numFmtId="0" fontId="23" fillId="0" borderId="43" xfId="29" applyFont="1" applyBorder="1" applyAlignment="1">
      <alignment horizontal="center" vertical="center" wrapText="1"/>
    </xf>
    <xf numFmtId="0" fontId="23" fillId="0" borderId="36" xfId="29" applyNumberFormat="1" applyFont="1" applyBorder="1" applyAlignment="1" applyProtection="1">
      <alignment horizontal="center" vertical="center" wrapText="1"/>
    </xf>
    <xf numFmtId="0" fontId="23" fillId="0" borderId="34" xfId="29" applyFont="1" applyBorder="1" applyAlignment="1">
      <alignment horizontal="center" vertical="center" wrapText="1"/>
    </xf>
    <xf numFmtId="0" fontId="23" fillId="0" borderId="44" xfId="29" applyFont="1" applyBorder="1" applyAlignment="1">
      <alignment horizontal="center" vertical="center" wrapText="1"/>
    </xf>
    <xf numFmtId="49" fontId="23" fillId="0" borderId="36" xfId="30" applyNumberFormat="1" applyFont="1" applyBorder="1" applyAlignment="1" applyProtection="1">
      <alignment horizontal="center" vertical="center" wrapText="1"/>
    </xf>
    <xf numFmtId="49" fontId="23" fillId="0" borderId="34" xfId="30" applyFont="1" applyBorder="1" applyAlignment="1">
      <alignment horizontal="center" vertical="center" wrapText="1"/>
    </xf>
    <xf numFmtId="49" fontId="23" fillId="0" borderId="44" xfId="30" applyFont="1" applyBorder="1" applyAlignment="1">
      <alignment horizontal="center" vertical="center" wrapText="1"/>
    </xf>
    <xf numFmtId="0" fontId="13" fillId="0" borderId="13" xfId="120" applyNumberFormat="1" applyFont="1" applyAlignment="1" applyProtection="1">
      <alignment horizontal="left" vertical="center" wrapText="1"/>
    </xf>
    <xf numFmtId="0" fontId="13" fillId="0" borderId="13" xfId="120" applyFont="1" applyAlignment="1">
      <alignment horizontal="left" vertical="center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0"/>
  <sheetViews>
    <sheetView tabSelected="1" topLeftCell="A69" zoomScaleNormal="100" zoomScaleSheetLayoutView="100" workbookViewId="0">
      <selection activeCell="E76" sqref="E76:E80"/>
    </sheetView>
  </sheetViews>
  <sheetFormatPr defaultRowHeight="15"/>
  <cols>
    <col min="1" max="1" width="50.7109375" style="2" customWidth="1"/>
    <col min="2" max="2" width="23.140625" style="6" customWidth="1"/>
    <col min="3" max="3" width="19.85546875" style="6" customWidth="1"/>
    <col min="4" max="4" width="15.5703125" style="6" customWidth="1"/>
    <col min="5" max="5" width="16.140625" style="6" customWidth="1"/>
    <col min="6" max="7" width="9.140625" style="2"/>
    <col min="8" max="8" width="59.42578125" style="2" customWidth="1"/>
    <col min="9" max="9" width="28" style="2" customWidth="1"/>
    <col min="10" max="10" width="18.42578125" style="2" customWidth="1"/>
    <col min="11" max="11" width="14.28515625" style="2" customWidth="1"/>
    <col min="12" max="16384" width="9.140625" style="2"/>
  </cols>
  <sheetData>
    <row r="1" spans="1:11" ht="17.25" customHeight="1">
      <c r="A1" s="1"/>
      <c r="B1" s="5"/>
      <c r="C1" s="10"/>
      <c r="D1" s="10"/>
      <c r="E1" s="24" t="s">
        <v>275</v>
      </c>
    </row>
    <row r="2" spans="1:11" ht="73.5" customHeight="1">
      <c r="C2" s="118" t="s">
        <v>286</v>
      </c>
      <c r="D2" s="118"/>
      <c r="E2" s="118"/>
    </row>
    <row r="3" spans="1:11" ht="18.75" customHeight="1">
      <c r="A3" s="11"/>
      <c r="B3" s="54"/>
      <c r="C3" s="118" t="s">
        <v>369</v>
      </c>
      <c r="D3" s="118"/>
      <c r="E3" s="118"/>
    </row>
    <row r="4" spans="1:11" ht="19.5" customHeight="1">
      <c r="A4" s="11"/>
      <c r="B4" s="54"/>
      <c r="C4" s="118"/>
      <c r="D4" s="118"/>
      <c r="E4" s="118"/>
    </row>
    <row r="5" spans="1:11" ht="14.1" customHeight="1">
      <c r="A5" s="11"/>
      <c r="B5" s="54"/>
      <c r="C5" s="54"/>
      <c r="D5" s="54"/>
      <c r="E5" s="3"/>
    </row>
    <row r="6" spans="1:11" ht="14.1" customHeight="1">
      <c r="A6" s="68"/>
      <c r="B6" s="54"/>
      <c r="C6" s="54"/>
      <c r="D6" s="54"/>
      <c r="E6" s="3"/>
    </row>
    <row r="7" spans="1:11" ht="45" customHeight="1">
      <c r="A7" s="119" t="s">
        <v>307</v>
      </c>
      <c r="B7" s="119"/>
      <c r="C7" s="119"/>
      <c r="D7" s="119"/>
      <c r="E7" s="119"/>
    </row>
    <row r="8" spans="1:11" ht="14.1" customHeight="1">
      <c r="A8" s="120"/>
      <c r="B8" s="121"/>
      <c r="C8" s="121"/>
      <c r="D8" s="121"/>
      <c r="E8" s="3"/>
    </row>
    <row r="9" spans="1:11" s="13" customFormat="1" ht="21" customHeight="1">
      <c r="A9" s="12"/>
      <c r="B9" s="7"/>
      <c r="C9" s="8"/>
      <c r="D9" s="9"/>
      <c r="E9" s="14"/>
    </row>
    <row r="10" spans="1:11" ht="14.1" customHeight="1" thickBot="1">
      <c r="A10" s="122"/>
      <c r="B10" s="123"/>
      <c r="C10" s="123"/>
      <c r="D10" s="123"/>
      <c r="E10" s="123"/>
      <c r="H10" s="71"/>
      <c r="I10" s="71"/>
      <c r="J10" s="72"/>
      <c r="K10" s="72"/>
    </row>
    <row r="11" spans="1:11" ht="12.95" customHeight="1">
      <c r="A11" s="106" t="s">
        <v>0</v>
      </c>
      <c r="B11" s="109" t="s">
        <v>1</v>
      </c>
      <c r="C11" s="112" t="s">
        <v>365</v>
      </c>
      <c r="D11" s="112" t="s">
        <v>366</v>
      </c>
      <c r="E11" s="115" t="s">
        <v>310</v>
      </c>
      <c r="H11" s="73"/>
      <c r="I11" s="73"/>
      <c r="J11" s="74"/>
      <c r="K11" s="74"/>
    </row>
    <row r="12" spans="1:11" ht="12" customHeight="1">
      <c r="A12" s="107"/>
      <c r="B12" s="110"/>
      <c r="C12" s="113"/>
      <c r="D12" s="113"/>
      <c r="E12" s="116"/>
      <c r="H12" s="73"/>
      <c r="I12" s="73"/>
      <c r="J12" s="74"/>
      <c r="K12" s="74"/>
    </row>
    <row r="13" spans="1:11" ht="14.25" customHeight="1" thickBot="1">
      <c r="A13" s="108"/>
      <c r="B13" s="111"/>
      <c r="C13" s="114"/>
      <c r="D13" s="114"/>
      <c r="E13" s="117"/>
      <c r="H13" s="75"/>
      <c r="I13" s="76"/>
      <c r="J13" s="77"/>
      <c r="K13" s="77"/>
    </row>
    <row r="14" spans="1:11" ht="17.25" customHeight="1">
      <c r="A14" s="69" t="s">
        <v>2</v>
      </c>
      <c r="B14" s="60" t="s">
        <v>3</v>
      </c>
      <c r="C14" s="61">
        <v>168906263.16999999</v>
      </c>
      <c r="D14" s="61">
        <v>38156372.409999996</v>
      </c>
      <c r="E14" s="62">
        <f t="shared" ref="E14:E77" si="0">D14/C14</f>
        <v>0.22590264975311514</v>
      </c>
      <c r="H14" s="13"/>
      <c r="I14" s="78"/>
      <c r="J14" s="13"/>
      <c r="K14" s="13"/>
    </row>
    <row r="15" spans="1:11" ht="15" customHeight="1">
      <c r="A15" s="70" t="s">
        <v>4</v>
      </c>
      <c r="B15" s="16"/>
      <c r="C15" s="15"/>
      <c r="D15" s="15"/>
      <c r="E15" s="18"/>
      <c r="H15" s="13"/>
      <c r="I15" s="79"/>
      <c r="J15" s="80"/>
      <c r="K15" s="80"/>
    </row>
    <row r="16" spans="1:11">
      <c r="A16" s="63" t="s">
        <v>309</v>
      </c>
      <c r="B16" s="56" t="s">
        <v>5</v>
      </c>
      <c r="C16" s="57">
        <v>143575700</v>
      </c>
      <c r="D16" s="57">
        <v>38014172.409999996</v>
      </c>
      <c r="E16" s="55">
        <f t="shared" si="0"/>
        <v>0.2647674530578642</v>
      </c>
    </row>
    <row r="17" spans="1:5">
      <c r="A17" s="64" t="s">
        <v>308</v>
      </c>
      <c r="B17" s="58" t="s">
        <v>6</v>
      </c>
      <c r="C17" s="15">
        <v>73950700</v>
      </c>
      <c r="D17" s="15">
        <v>24892017.640000001</v>
      </c>
      <c r="E17" s="18">
        <f t="shared" si="0"/>
        <v>0.33660286704520714</v>
      </c>
    </row>
    <row r="18" spans="1:5">
      <c r="A18" s="90" t="s">
        <v>311</v>
      </c>
      <c r="B18" s="58" t="s">
        <v>7</v>
      </c>
      <c r="C18" s="15">
        <v>73950700</v>
      </c>
      <c r="D18" s="15">
        <v>24892017.640000001</v>
      </c>
      <c r="E18" s="18">
        <f t="shared" si="0"/>
        <v>0.33660286704520714</v>
      </c>
    </row>
    <row r="19" spans="1:5" ht="69" customHeight="1">
      <c r="A19" s="64" t="s">
        <v>312</v>
      </c>
      <c r="B19" s="58" t="s">
        <v>8</v>
      </c>
      <c r="C19" s="15">
        <v>73369700</v>
      </c>
      <c r="D19" s="15">
        <v>23864552.59</v>
      </c>
      <c r="E19" s="18">
        <f t="shared" si="0"/>
        <v>0.32526441555574032</v>
      </c>
    </row>
    <row r="20" spans="1:5" ht="96.75" customHeight="1">
      <c r="A20" s="64" t="s">
        <v>313</v>
      </c>
      <c r="B20" s="58" t="s">
        <v>9</v>
      </c>
      <c r="C20" s="15">
        <v>100000</v>
      </c>
      <c r="D20" s="15">
        <v>1165.54</v>
      </c>
      <c r="E20" s="18">
        <f t="shared" si="0"/>
        <v>1.16554E-2</v>
      </c>
    </row>
    <row r="21" spans="1:5" ht="48" customHeight="1">
      <c r="A21" s="64" t="s">
        <v>314</v>
      </c>
      <c r="B21" s="58" t="s">
        <v>10</v>
      </c>
      <c r="C21" s="15">
        <v>420000</v>
      </c>
      <c r="D21" s="15">
        <v>137798.92000000001</v>
      </c>
      <c r="E21" s="18">
        <f t="shared" si="0"/>
        <v>0.3280926666666667</v>
      </c>
    </row>
    <row r="22" spans="1:5" ht="79.5" customHeight="1">
      <c r="A22" s="64" t="s">
        <v>305</v>
      </c>
      <c r="B22" s="58" t="s">
        <v>11</v>
      </c>
      <c r="C22" s="15">
        <v>1000</v>
      </c>
      <c r="D22" s="15" t="s">
        <v>287</v>
      </c>
      <c r="E22" s="18"/>
    </row>
    <row r="23" spans="1:5" ht="78.75" customHeight="1">
      <c r="A23" s="64" t="s">
        <v>306</v>
      </c>
      <c r="B23" s="58" t="s">
        <v>288</v>
      </c>
      <c r="C23" s="15">
        <v>60000</v>
      </c>
      <c r="D23" s="15">
        <v>888500.59</v>
      </c>
      <c r="E23" s="18">
        <f t="shared" si="0"/>
        <v>14.808343166666667</v>
      </c>
    </row>
    <row r="24" spans="1:5" ht="47.25" customHeight="1">
      <c r="A24" s="65" t="s">
        <v>12</v>
      </c>
      <c r="B24" s="17" t="s">
        <v>13</v>
      </c>
      <c r="C24" s="59">
        <v>2748500</v>
      </c>
      <c r="D24" s="59">
        <v>708829.87</v>
      </c>
      <c r="E24" s="18">
        <f t="shared" si="0"/>
        <v>0.25789698744769873</v>
      </c>
    </row>
    <row r="25" spans="1:5" ht="30" customHeight="1">
      <c r="A25" s="91" t="s">
        <v>14</v>
      </c>
      <c r="B25" s="17" t="s">
        <v>15</v>
      </c>
      <c r="C25" s="59">
        <v>2748500</v>
      </c>
      <c r="D25" s="59">
        <v>708829.87</v>
      </c>
      <c r="E25" s="18">
        <f t="shared" si="0"/>
        <v>0.25789698744769873</v>
      </c>
    </row>
    <row r="26" spans="1:5" ht="60" customHeight="1">
      <c r="A26" s="65" t="s">
        <v>16</v>
      </c>
      <c r="B26" s="17" t="s">
        <v>17</v>
      </c>
      <c r="C26" s="59">
        <v>1242700</v>
      </c>
      <c r="D26" s="59">
        <v>340418.89</v>
      </c>
      <c r="E26" s="18">
        <f t="shared" si="0"/>
        <v>0.27393489176792468</v>
      </c>
    </row>
    <row r="27" spans="1:5" ht="94.5" customHeight="1">
      <c r="A27" s="65" t="s">
        <v>18</v>
      </c>
      <c r="B27" s="17" t="s">
        <v>19</v>
      </c>
      <c r="C27" s="59">
        <v>1242700</v>
      </c>
      <c r="D27" s="59">
        <v>340418.89</v>
      </c>
      <c r="E27" s="18">
        <f t="shared" si="0"/>
        <v>0.27393489176792468</v>
      </c>
    </row>
    <row r="28" spans="1:5" ht="80.25" customHeight="1">
      <c r="A28" s="65" t="s">
        <v>20</v>
      </c>
      <c r="B28" s="17" t="s">
        <v>21</v>
      </c>
      <c r="C28" s="59">
        <v>6900</v>
      </c>
      <c r="D28" s="59">
        <v>2181.3200000000002</v>
      </c>
      <c r="E28" s="18">
        <f t="shared" si="0"/>
        <v>0.31613333333333338</v>
      </c>
    </row>
    <row r="29" spans="1:5" ht="113.25" customHeight="1">
      <c r="A29" s="65" t="s">
        <v>22</v>
      </c>
      <c r="B29" s="17" t="s">
        <v>23</v>
      </c>
      <c r="C29" s="59">
        <v>6900</v>
      </c>
      <c r="D29" s="59">
        <v>2181.3200000000002</v>
      </c>
      <c r="E29" s="18">
        <f t="shared" si="0"/>
        <v>0.31613333333333338</v>
      </c>
    </row>
    <row r="30" spans="1:5" ht="60">
      <c r="A30" s="65" t="s">
        <v>24</v>
      </c>
      <c r="B30" s="17" t="s">
        <v>25</v>
      </c>
      <c r="C30" s="59">
        <v>1654700</v>
      </c>
      <c r="D30" s="59">
        <v>411901.23</v>
      </c>
      <c r="E30" s="18">
        <f t="shared" si="0"/>
        <v>0.24892804133679819</v>
      </c>
    </row>
    <row r="31" spans="1:5" ht="84">
      <c r="A31" s="65" t="s">
        <v>26</v>
      </c>
      <c r="B31" s="17" t="s">
        <v>27</v>
      </c>
      <c r="C31" s="59">
        <v>1654700</v>
      </c>
      <c r="D31" s="59">
        <v>411901.23</v>
      </c>
      <c r="E31" s="18">
        <f t="shared" si="0"/>
        <v>0.24892804133679819</v>
      </c>
    </row>
    <row r="32" spans="1:5" ht="66" customHeight="1">
      <c r="A32" s="65" t="s">
        <v>28</v>
      </c>
      <c r="B32" s="17" t="s">
        <v>29</v>
      </c>
      <c r="C32" s="59">
        <v>-155800</v>
      </c>
      <c r="D32" s="59">
        <v>-45671.57</v>
      </c>
      <c r="E32" s="18">
        <f t="shared" si="0"/>
        <v>0.293142297817715</v>
      </c>
    </row>
    <row r="33" spans="1:5" ht="94.5" customHeight="1">
      <c r="A33" s="65" t="s">
        <v>30</v>
      </c>
      <c r="B33" s="17" t="s">
        <v>31</v>
      </c>
      <c r="C33" s="59">
        <v>-155800</v>
      </c>
      <c r="D33" s="59">
        <v>-45671.57</v>
      </c>
      <c r="E33" s="18">
        <f t="shared" si="0"/>
        <v>0.293142297817715</v>
      </c>
    </row>
    <row r="34" spans="1:5">
      <c r="A34" s="65" t="s">
        <v>32</v>
      </c>
      <c r="B34" s="17" t="s">
        <v>33</v>
      </c>
      <c r="C34" s="59">
        <v>65470700</v>
      </c>
      <c r="D34" s="59">
        <v>11640817.33</v>
      </c>
      <c r="E34" s="18">
        <f t="shared" si="0"/>
        <v>0.17780193781340356</v>
      </c>
    </row>
    <row r="35" spans="1:5">
      <c r="A35" s="91" t="s">
        <v>34</v>
      </c>
      <c r="B35" s="17" t="s">
        <v>35</v>
      </c>
      <c r="C35" s="59">
        <v>2134700</v>
      </c>
      <c r="D35" s="59">
        <v>271374.40999999997</v>
      </c>
      <c r="E35" s="18">
        <f t="shared" si="0"/>
        <v>0.12712531503255725</v>
      </c>
    </row>
    <row r="36" spans="1:5" ht="36">
      <c r="A36" s="65" t="s">
        <v>36</v>
      </c>
      <c r="B36" s="17" t="s">
        <v>37</v>
      </c>
      <c r="C36" s="59">
        <v>2134700</v>
      </c>
      <c r="D36" s="59">
        <v>271374.40999999997</v>
      </c>
      <c r="E36" s="18">
        <f t="shared" si="0"/>
        <v>0.12712531503255725</v>
      </c>
    </row>
    <row r="37" spans="1:5">
      <c r="A37" s="65" t="s">
        <v>38</v>
      </c>
      <c r="B37" s="17" t="s">
        <v>39</v>
      </c>
      <c r="C37" s="59">
        <v>63336000</v>
      </c>
      <c r="D37" s="59">
        <v>11369442.92</v>
      </c>
      <c r="E37" s="18">
        <f t="shared" si="0"/>
        <v>0.17950996147530629</v>
      </c>
    </row>
    <row r="38" spans="1:5">
      <c r="A38" s="91" t="s">
        <v>40</v>
      </c>
      <c r="B38" s="17" t="s">
        <v>41</v>
      </c>
      <c r="C38" s="59">
        <v>60300000</v>
      </c>
      <c r="D38" s="59">
        <v>10606472.99</v>
      </c>
      <c r="E38" s="18">
        <f t="shared" si="0"/>
        <v>0.1758950744610282</v>
      </c>
    </row>
    <row r="39" spans="1:5" ht="24">
      <c r="A39" s="65" t="s">
        <v>42</v>
      </c>
      <c r="B39" s="17" t="s">
        <v>43</v>
      </c>
      <c r="C39" s="59">
        <v>60300000</v>
      </c>
      <c r="D39" s="59">
        <v>10606472.99</v>
      </c>
      <c r="E39" s="18">
        <f t="shared" si="0"/>
        <v>0.1758950744610282</v>
      </c>
    </row>
    <row r="40" spans="1:5">
      <c r="A40" s="91" t="s">
        <v>44</v>
      </c>
      <c r="B40" s="17" t="s">
        <v>45</v>
      </c>
      <c r="C40" s="59">
        <v>3036000</v>
      </c>
      <c r="D40" s="59">
        <v>762969.93</v>
      </c>
      <c r="E40" s="18">
        <f t="shared" si="0"/>
        <v>0.25130761857707512</v>
      </c>
    </row>
    <row r="41" spans="1:5" ht="24">
      <c r="A41" s="65" t="s">
        <v>46</v>
      </c>
      <c r="B41" s="17" t="s">
        <v>47</v>
      </c>
      <c r="C41" s="59">
        <v>3036000</v>
      </c>
      <c r="D41" s="59">
        <v>762969.93</v>
      </c>
      <c r="E41" s="18">
        <f t="shared" si="0"/>
        <v>0.25130761857707512</v>
      </c>
    </row>
    <row r="42" spans="1:5" ht="36">
      <c r="A42" s="65" t="s">
        <v>48</v>
      </c>
      <c r="B42" s="17" t="s">
        <v>49</v>
      </c>
      <c r="C42" s="59">
        <v>800</v>
      </c>
      <c r="D42" s="59" t="s">
        <v>287</v>
      </c>
      <c r="E42" s="18"/>
    </row>
    <row r="43" spans="1:5">
      <c r="A43" s="65" t="s">
        <v>50</v>
      </c>
      <c r="B43" s="17" t="s">
        <v>51</v>
      </c>
      <c r="C43" s="59">
        <v>800</v>
      </c>
      <c r="D43" s="59" t="s">
        <v>287</v>
      </c>
      <c r="E43" s="18"/>
    </row>
    <row r="44" spans="1:5" ht="24">
      <c r="A44" s="65" t="s">
        <v>52</v>
      </c>
      <c r="B44" s="17" t="s">
        <v>53</v>
      </c>
      <c r="C44" s="59">
        <v>800</v>
      </c>
      <c r="D44" s="59" t="s">
        <v>287</v>
      </c>
      <c r="E44" s="18"/>
    </row>
    <row r="45" spans="1:5" ht="33" customHeight="1">
      <c r="A45" s="65" t="s">
        <v>54</v>
      </c>
      <c r="B45" s="17" t="s">
        <v>55</v>
      </c>
      <c r="C45" s="59">
        <v>800</v>
      </c>
      <c r="D45" s="59" t="s">
        <v>287</v>
      </c>
      <c r="E45" s="18"/>
    </row>
    <row r="46" spans="1:5" ht="36">
      <c r="A46" s="91" t="s">
        <v>56</v>
      </c>
      <c r="B46" s="17" t="s">
        <v>57</v>
      </c>
      <c r="C46" s="59">
        <v>1170000</v>
      </c>
      <c r="D46" s="59">
        <v>603121.93000000005</v>
      </c>
      <c r="E46" s="18">
        <f t="shared" si="0"/>
        <v>0.51548882905982907</v>
      </c>
    </row>
    <row r="47" spans="1:5" ht="69" customHeight="1">
      <c r="A47" s="65" t="s">
        <v>58</v>
      </c>
      <c r="B47" s="17" t="s">
        <v>59</v>
      </c>
      <c r="C47" s="59">
        <v>870000</v>
      </c>
      <c r="D47" s="59">
        <v>547695.63</v>
      </c>
      <c r="E47" s="18">
        <f t="shared" si="0"/>
        <v>0.62953520689655174</v>
      </c>
    </row>
    <row r="48" spans="1:5" ht="64.5" customHeight="1">
      <c r="A48" s="65" t="s">
        <v>60</v>
      </c>
      <c r="B48" s="17" t="s">
        <v>61</v>
      </c>
      <c r="C48" s="59">
        <v>870000</v>
      </c>
      <c r="D48" s="59">
        <v>547695.63</v>
      </c>
      <c r="E48" s="18">
        <f t="shared" si="0"/>
        <v>0.62953520689655174</v>
      </c>
    </row>
    <row r="49" spans="1:5" ht="60">
      <c r="A49" s="65" t="s">
        <v>62</v>
      </c>
      <c r="B49" s="17" t="s">
        <v>63</v>
      </c>
      <c r="C49" s="59">
        <v>870000</v>
      </c>
      <c r="D49" s="59">
        <v>547695.63</v>
      </c>
      <c r="E49" s="18">
        <f t="shared" si="0"/>
        <v>0.62953520689655174</v>
      </c>
    </row>
    <row r="50" spans="1:5" ht="60">
      <c r="A50" s="65" t="s">
        <v>64</v>
      </c>
      <c r="B50" s="17" t="s">
        <v>65</v>
      </c>
      <c r="C50" s="59">
        <v>300000</v>
      </c>
      <c r="D50" s="59">
        <v>55426.3</v>
      </c>
      <c r="E50" s="18">
        <f t="shared" si="0"/>
        <v>0.18475433333333335</v>
      </c>
    </row>
    <row r="51" spans="1:5" ht="60">
      <c r="A51" s="65" t="s">
        <v>66</v>
      </c>
      <c r="B51" s="17" t="s">
        <v>67</v>
      </c>
      <c r="C51" s="59">
        <v>300000</v>
      </c>
      <c r="D51" s="59">
        <v>55426.3</v>
      </c>
      <c r="E51" s="18">
        <f t="shared" si="0"/>
        <v>0.18475433333333335</v>
      </c>
    </row>
    <row r="52" spans="1:5" ht="60">
      <c r="A52" s="65" t="s">
        <v>68</v>
      </c>
      <c r="B52" s="17" t="s">
        <v>69</v>
      </c>
      <c r="C52" s="59">
        <v>300000</v>
      </c>
      <c r="D52" s="59">
        <v>55426.3</v>
      </c>
      <c r="E52" s="18">
        <f t="shared" si="0"/>
        <v>0.18475433333333335</v>
      </c>
    </row>
    <row r="53" spans="1:5" ht="34.5" customHeight="1">
      <c r="A53" s="65" t="s">
        <v>70</v>
      </c>
      <c r="B53" s="17" t="s">
        <v>71</v>
      </c>
      <c r="C53" s="59" t="s">
        <v>287</v>
      </c>
      <c r="D53" s="59">
        <v>233000</v>
      </c>
      <c r="E53" s="18"/>
    </row>
    <row r="54" spans="1:5" ht="30" customHeight="1">
      <c r="A54" s="65" t="s">
        <v>72</v>
      </c>
      <c r="B54" s="17" t="s">
        <v>73</v>
      </c>
      <c r="C54" s="59" t="s">
        <v>287</v>
      </c>
      <c r="D54" s="59">
        <v>233000</v>
      </c>
      <c r="E54" s="18"/>
    </row>
    <row r="55" spans="1:5" ht="36">
      <c r="A55" s="65" t="s">
        <v>74</v>
      </c>
      <c r="B55" s="17" t="s">
        <v>75</v>
      </c>
      <c r="C55" s="59" t="s">
        <v>287</v>
      </c>
      <c r="D55" s="59">
        <v>233000</v>
      </c>
      <c r="E55" s="18"/>
    </row>
    <row r="56" spans="1:5" ht="36">
      <c r="A56" s="65" t="s">
        <v>76</v>
      </c>
      <c r="B56" s="17" t="s">
        <v>77</v>
      </c>
      <c r="C56" s="59" t="s">
        <v>287</v>
      </c>
      <c r="D56" s="59">
        <v>233000</v>
      </c>
      <c r="E56" s="18"/>
    </row>
    <row r="57" spans="1:5" ht="24.75" customHeight="1">
      <c r="A57" s="65" t="s">
        <v>78</v>
      </c>
      <c r="B57" s="17" t="s">
        <v>79</v>
      </c>
      <c r="C57" s="59">
        <v>85000</v>
      </c>
      <c r="D57" s="59">
        <v>23383.5</v>
      </c>
      <c r="E57" s="18">
        <f t="shared" si="0"/>
        <v>0.27510000000000001</v>
      </c>
    </row>
    <row r="58" spans="1:5">
      <c r="A58" s="65" t="s">
        <v>80</v>
      </c>
      <c r="B58" s="17" t="s">
        <v>81</v>
      </c>
      <c r="C58" s="59">
        <v>85000</v>
      </c>
      <c r="D58" s="59">
        <v>23383.5</v>
      </c>
      <c r="E58" s="18">
        <f t="shared" si="0"/>
        <v>0.27510000000000001</v>
      </c>
    </row>
    <row r="59" spans="1:5" ht="72">
      <c r="A59" s="65" t="s">
        <v>82</v>
      </c>
      <c r="B59" s="17" t="s">
        <v>83</v>
      </c>
      <c r="C59" s="59">
        <v>85000</v>
      </c>
      <c r="D59" s="59">
        <v>23383.5</v>
      </c>
      <c r="E59" s="18">
        <f t="shared" si="0"/>
        <v>0.27510000000000001</v>
      </c>
    </row>
    <row r="60" spans="1:5" ht="56.25" customHeight="1">
      <c r="A60" s="65" t="s">
        <v>84</v>
      </c>
      <c r="B60" s="17" t="s">
        <v>85</v>
      </c>
      <c r="C60" s="59">
        <v>85000</v>
      </c>
      <c r="D60" s="59">
        <v>23383.5</v>
      </c>
      <c r="E60" s="18">
        <f t="shared" si="0"/>
        <v>0.27510000000000001</v>
      </c>
    </row>
    <row r="61" spans="1:5">
      <c r="A61" s="65" t="s">
        <v>86</v>
      </c>
      <c r="B61" s="17" t="s">
        <v>87</v>
      </c>
      <c r="C61" s="59">
        <v>150000</v>
      </c>
      <c r="D61" s="59">
        <v>-86997.86</v>
      </c>
      <c r="E61" s="18">
        <f t="shared" si="0"/>
        <v>-0.57998573333333336</v>
      </c>
    </row>
    <row r="62" spans="1:5">
      <c r="A62" s="65" t="s">
        <v>88</v>
      </c>
      <c r="B62" s="17" t="s">
        <v>89</v>
      </c>
      <c r="C62" s="59" t="s">
        <v>287</v>
      </c>
      <c r="D62" s="59">
        <v>-86997.86</v>
      </c>
      <c r="E62" s="18"/>
    </row>
    <row r="63" spans="1:5" ht="24">
      <c r="A63" s="65" t="s">
        <v>90</v>
      </c>
      <c r="B63" s="17" t="s">
        <v>91</v>
      </c>
      <c r="C63" s="59" t="s">
        <v>287</v>
      </c>
      <c r="D63" s="59">
        <v>-86997.86</v>
      </c>
      <c r="E63" s="18"/>
    </row>
    <row r="64" spans="1:5">
      <c r="A64" s="65" t="s">
        <v>289</v>
      </c>
      <c r="B64" s="17" t="s">
        <v>290</v>
      </c>
      <c r="C64" s="59">
        <v>150000</v>
      </c>
      <c r="D64" s="59" t="s">
        <v>287</v>
      </c>
      <c r="E64" s="18"/>
    </row>
    <row r="65" spans="1:5" ht="24">
      <c r="A65" s="65" t="s">
        <v>291</v>
      </c>
      <c r="B65" s="17" t="s">
        <v>292</v>
      </c>
      <c r="C65" s="59">
        <v>150000</v>
      </c>
      <c r="D65" s="59" t="s">
        <v>287</v>
      </c>
      <c r="E65" s="18"/>
    </row>
    <row r="66" spans="1:5">
      <c r="A66" s="65" t="s">
        <v>92</v>
      </c>
      <c r="B66" s="17" t="s">
        <v>93</v>
      </c>
      <c r="C66" s="59">
        <v>25330563.170000002</v>
      </c>
      <c r="D66" s="59">
        <v>142200</v>
      </c>
      <c r="E66" s="18">
        <f t="shared" si="0"/>
        <v>5.6137717525527875E-3</v>
      </c>
    </row>
    <row r="67" spans="1:5" ht="34.5" customHeight="1">
      <c r="A67" s="65" t="s">
        <v>94</v>
      </c>
      <c r="B67" s="17" t="s">
        <v>95</v>
      </c>
      <c r="C67" s="59">
        <v>25330563.170000002</v>
      </c>
      <c r="D67" s="59">
        <v>142200</v>
      </c>
      <c r="E67" s="18">
        <f t="shared" si="0"/>
        <v>5.6137717525527875E-3</v>
      </c>
    </row>
    <row r="68" spans="1:5" ht="34.5" customHeight="1">
      <c r="A68" s="65" t="s">
        <v>293</v>
      </c>
      <c r="B68" s="17" t="s">
        <v>294</v>
      </c>
      <c r="C68" s="59">
        <v>1500000</v>
      </c>
      <c r="D68" s="59" t="s">
        <v>287</v>
      </c>
      <c r="E68" s="18"/>
    </row>
    <row r="69" spans="1:5">
      <c r="A69" s="65" t="s">
        <v>295</v>
      </c>
      <c r="B69" s="17" t="s">
        <v>296</v>
      </c>
      <c r="C69" s="59">
        <v>1500000</v>
      </c>
      <c r="D69" s="59" t="s">
        <v>287</v>
      </c>
      <c r="E69" s="18"/>
    </row>
    <row r="70" spans="1:5">
      <c r="A70" s="65" t="s">
        <v>297</v>
      </c>
      <c r="B70" s="17" t="s">
        <v>298</v>
      </c>
      <c r="C70" s="59">
        <v>1500000</v>
      </c>
      <c r="D70" s="59" t="s">
        <v>287</v>
      </c>
      <c r="E70" s="18"/>
    </row>
    <row r="71" spans="1:5" ht="24">
      <c r="A71" s="65" t="s">
        <v>96</v>
      </c>
      <c r="B71" s="17" t="s">
        <v>97</v>
      </c>
      <c r="C71" s="59">
        <v>569170</v>
      </c>
      <c r="D71" s="59">
        <v>142200</v>
      </c>
      <c r="E71" s="18">
        <f t="shared" si="0"/>
        <v>0.2498374826501748</v>
      </c>
    </row>
    <row r="72" spans="1:5" ht="24">
      <c r="A72" s="65" t="s">
        <v>98</v>
      </c>
      <c r="B72" s="17" t="s">
        <v>99</v>
      </c>
      <c r="C72" s="59">
        <v>100</v>
      </c>
      <c r="D72" s="59" t="s">
        <v>287</v>
      </c>
      <c r="E72" s="18"/>
    </row>
    <row r="73" spans="1:5" ht="24">
      <c r="A73" s="65" t="s">
        <v>100</v>
      </c>
      <c r="B73" s="17" t="s">
        <v>101</v>
      </c>
      <c r="C73" s="59">
        <v>100</v>
      </c>
      <c r="D73" s="59" t="s">
        <v>287</v>
      </c>
      <c r="E73" s="18"/>
    </row>
    <row r="74" spans="1:5" ht="36">
      <c r="A74" s="65" t="s">
        <v>299</v>
      </c>
      <c r="B74" s="17" t="s">
        <v>102</v>
      </c>
      <c r="C74" s="59">
        <v>569070</v>
      </c>
      <c r="D74" s="59">
        <v>142200</v>
      </c>
      <c r="E74" s="18">
        <f t="shared" si="0"/>
        <v>0.24988138541831409</v>
      </c>
    </row>
    <row r="75" spans="1:5" ht="36">
      <c r="A75" s="65" t="s">
        <v>300</v>
      </c>
      <c r="B75" s="17" t="s">
        <v>103</v>
      </c>
      <c r="C75" s="59">
        <v>569070</v>
      </c>
      <c r="D75" s="59">
        <v>142200</v>
      </c>
      <c r="E75" s="18">
        <f t="shared" si="0"/>
        <v>0.24988138541831409</v>
      </c>
    </row>
    <row r="76" spans="1:5" ht="15" customHeight="1">
      <c r="A76" s="65" t="s">
        <v>104</v>
      </c>
      <c r="B76" s="17" t="s">
        <v>105</v>
      </c>
      <c r="C76" s="59">
        <v>23261393.170000002</v>
      </c>
      <c r="D76" s="59" t="s">
        <v>287</v>
      </c>
      <c r="E76" s="18"/>
    </row>
    <row r="77" spans="1:5" ht="48">
      <c r="A77" s="65" t="s">
        <v>301</v>
      </c>
      <c r="B77" s="17" t="s">
        <v>302</v>
      </c>
      <c r="C77" s="59">
        <v>569787</v>
      </c>
      <c r="D77" s="59" t="s">
        <v>287</v>
      </c>
      <c r="E77" s="18"/>
    </row>
    <row r="78" spans="1:5" ht="56.25" customHeight="1">
      <c r="A78" s="65" t="s">
        <v>303</v>
      </c>
      <c r="B78" s="17" t="s">
        <v>304</v>
      </c>
      <c r="C78" s="59">
        <v>569787</v>
      </c>
      <c r="D78" s="59" t="s">
        <v>287</v>
      </c>
      <c r="E78" s="18"/>
    </row>
    <row r="79" spans="1:5">
      <c r="A79" s="65" t="s">
        <v>106</v>
      </c>
      <c r="B79" s="17" t="s">
        <v>107</v>
      </c>
      <c r="C79" s="59">
        <v>22691606.170000002</v>
      </c>
      <c r="D79" s="59" t="s">
        <v>287</v>
      </c>
      <c r="E79" s="18"/>
    </row>
    <row r="80" spans="1:5" ht="24.75" thickBot="1">
      <c r="A80" s="66" t="s">
        <v>108</v>
      </c>
      <c r="B80" s="19" t="s">
        <v>109</v>
      </c>
      <c r="C80" s="67">
        <v>22691606.170000002</v>
      </c>
      <c r="D80" s="67" t="s">
        <v>287</v>
      </c>
      <c r="E80" s="20"/>
    </row>
  </sheetData>
  <mergeCells count="10">
    <mergeCell ref="C2:E2"/>
    <mergeCell ref="A7:E7"/>
    <mergeCell ref="C3:E4"/>
    <mergeCell ref="A8:D8"/>
    <mergeCell ref="A10:E10"/>
    <mergeCell ref="A11:A13"/>
    <mergeCell ref="B11:B13"/>
    <mergeCell ref="C11:C13"/>
    <mergeCell ref="D11:D13"/>
    <mergeCell ref="E11:E13"/>
  </mergeCells>
  <pageMargins left="0.39370078740157483" right="0.39370078740157483" top="0.39370078740157483" bottom="0.39370078740157483" header="0.51181102362204722" footer="0.51181102362204722"/>
  <pageSetup paperSize="9" scale="7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9"/>
  <sheetViews>
    <sheetView topLeftCell="A175" zoomScaleNormal="100" zoomScaleSheetLayoutView="100" workbookViewId="0">
      <selection activeCell="E146" sqref="E146:E154"/>
    </sheetView>
  </sheetViews>
  <sheetFormatPr defaultRowHeight="15"/>
  <cols>
    <col min="1" max="1" width="50.7109375" style="2" customWidth="1"/>
    <col min="2" max="2" width="24.42578125" style="2" customWidth="1"/>
    <col min="3" max="3" width="20.5703125" style="2" customWidth="1"/>
    <col min="4" max="5" width="15.42578125" style="2" customWidth="1"/>
    <col min="6" max="6" width="10.28515625" style="2" customWidth="1"/>
    <col min="7" max="16384" width="9.140625" style="2"/>
  </cols>
  <sheetData>
    <row r="1" spans="1:6">
      <c r="C1" s="10"/>
      <c r="D1" s="10"/>
      <c r="E1" s="24" t="s">
        <v>276</v>
      </c>
    </row>
    <row r="2" spans="1:6" ht="81.75" customHeight="1">
      <c r="C2" s="118" t="s">
        <v>286</v>
      </c>
      <c r="D2" s="118"/>
      <c r="E2" s="118"/>
    </row>
    <row r="3" spans="1:6" ht="21.75" customHeight="1">
      <c r="C3" s="118" t="s">
        <v>369</v>
      </c>
      <c r="D3" s="118"/>
      <c r="E3" s="118"/>
    </row>
    <row r="4" spans="1:6" ht="24" customHeight="1">
      <c r="C4" s="118"/>
      <c r="D4" s="118"/>
      <c r="E4" s="118"/>
    </row>
    <row r="6" spans="1:6" ht="62.25" customHeight="1">
      <c r="A6" s="124" t="s">
        <v>354</v>
      </c>
      <c r="B6" s="124"/>
      <c r="C6" s="124"/>
      <c r="D6" s="124"/>
      <c r="E6" s="124"/>
    </row>
    <row r="7" spans="1:6" ht="22.5" customHeight="1">
      <c r="A7" s="21"/>
      <c r="B7" s="21"/>
      <c r="C7" s="21"/>
      <c r="D7" s="21"/>
      <c r="E7" s="21"/>
    </row>
    <row r="8" spans="1:6" ht="14.1" customHeight="1">
      <c r="A8" s="120"/>
      <c r="B8" s="121"/>
      <c r="C8" s="121"/>
      <c r="D8" s="121"/>
      <c r="E8" s="22"/>
      <c r="F8" s="23"/>
    </row>
    <row r="9" spans="1:6" ht="14.1" customHeight="1" thickBot="1">
      <c r="A9" s="28"/>
      <c r="B9" s="28"/>
      <c r="C9" s="28"/>
      <c r="D9" s="28"/>
      <c r="E9" s="28"/>
      <c r="F9" s="23"/>
    </row>
    <row r="10" spans="1:6" ht="12" customHeight="1">
      <c r="A10" s="128" t="s">
        <v>0</v>
      </c>
      <c r="B10" s="131" t="s">
        <v>1</v>
      </c>
      <c r="C10" s="134" t="s">
        <v>365</v>
      </c>
      <c r="D10" s="134" t="s">
        <v>366</v>
      </c>
      <c r="E10" s="125" t="s">
        <v>310</v>
      </c>
      <c r="F10" s="25"/>
    </row>
    <row r="11" spans="1:6" ht="12" customHeight="1">
      <c r="A11" s="129"/>
      <c r="B11" s="132"/>
      <c r="C11" s="135"/>
      <c r="D11" s="135"/>
      <c r="E11" s="126"/>
      <c r="F11" s="25"/>
    </row>
    <row r="12" spans="1:6" ht="15" customHeight="1" thickBot="1">
      <c r="A12" s="130"/>
      <c r="B12" s="133"/>
      <c r="C12" s="136"/>
      <c r="D12" s="136"/>
      <c r="E12" s="127"/>
      <c r="F12" s="25"/>
    </row>
    <row r="13" spans="1:6" ht="16.5" customHeight="1">
      <c r="A13" s="69" t="s">
        <v>110</v>
      </c>
      <c r="B13" s="60" t="s">
        <v>3</v>
      </c>
      <c r="C13" s="61">
        <v>193713134.88</v>
      </c>
      <c r="D13" s="61">
        <v>14744101.85</v>
      </c>
      <c r="E13" s="62">
        <f>D13/C13</f>
        <v>7.6113072348622968E-2</v>
      </c>
      <c r="F13" s="26"/>
    </row>
    <row r="14" spans="1:6" ht="12" customHeight="1">
      <c r="A14" s="70" t="s">
        <v>4</v>
      </c>
      <c r="B14" s="16"/>
      <c r="C14" s="87"/>
      <c r="D14" s="87"/>
      <c r="E14" s="18"/>
      <c r="F14" s="26"/>
    </row>
    <row r="15" spans="1:6">
      <c r="A15" s="83" t="s">
        <v>111</v>
      </c>
      <c r="B15" s="81" t="s">
        <v>112</v>
      </c>
      <c r="C15" s="88">
        <v>1709500</v>
      </c>
      <c r="D15" s="88">
        <v>268028.81</v>
      </c>
      <c r="E15" s="18">
        <f t="shared" ref="E14:E77" si="0">D15/C15</f>
        <v>0.15678783854928341</v>
      </c>
      <c r="F15" s="27"/>
    </row>
    <row r="16" spans="1:6" ht="56.25" customHeight="1">
      <c r="A16" s="83" t="s">
        <v>113</v>
      </c>
      <c r="B16" s="81" t="s">
        <v>114</v>
      </c>
      <c r="C16" s="88">
        <v>1709500</v>
      </c>
      <c r="D16" s="88">
        <v>268028.81</v>
      </c>
      <c r="E16" s="18">
        <f t="shared" si="0"/>
        <v>0.15678783854928341</v>
      </c>
      <c r="F16" s="27"/>
    </row>
    <row r="17" spans="1:6" ht="27.75" customHeight="1">
      <c r="A17" s="83" t="s">
        <v>115</v>
      </c>
      <c r="B17" s="81" t="s">
        <v>116</v>
      </c>
      <c r="C17" s="88">
        <v>1709500</v>
      </c>
      <c r="D17" s="88">
        <v>268028.81</v>
      </c>
      <c r="E17" s="18">
        <f t="shared" si="0"/>
        <v>0.15678783854928341</v>
      </c>
      <c r="F17" s="27"/>
    </row>
    <row r="18" spans="1:6" ht="23.25" customHeight="1">
      <c r="A18" s="83" t="s">
        <v>117</v>
      </c>
      <c r="B18" s="81" t="s">
        <v>118</v>
      </c>
      <c r="C18" s="88">
        <v>1313000</v>
      </c>
      <c r="D18" s="88">
        <v>213977.58</v>
      </c>
      <c r="E18" s="18">
        <f t="shared" si="0"/>
        <v>0.16296845392231529</v>
      </c>
      <c r="F18" s="27"/>
    </row>
    <row r="19" spans="1:6" ht="39" customHeight="1">
      <c r="A19" s="83" t="s">
        <v>119</v>
      </c>
      <c r="B19" s="81" t="s">
        <v>120</v>
      </c>
      <c r="C19" s="88">
        <v>396500</v>
      </c>
      <c r="D19" s="88">
        <v>54051.23</v>
      </c>
      <c r="E19" s="18">
        <f t="shared" si="0"/>
        <v>0.13632088272383355</v>
      </c>
      <c r="F19" s="27"/>
    </row>
    <row r="20" spans="1:6">
      <c r="A20" s="83" t="s">
        <v>111</v>
      </c>
      <c r="B20" s="81" t="s">
        <v>123</v>
      </c>
      <c r="C20" s="88">
        <v>17202600</v>
      </c>
      <c r="D20" s="88">
        <v>2985432.9</v>
      </c>
      <c r="E20" s="18">
        <f t="shared" si="0"/>
        <v>0.17354544661853441</v>
      </c>
      <c r="F20" s="27"/>
    </row>
    <row r="21" spans="1:6" ht="53.25" customHeight="1">
      <c r="A21" s="83" t="s">
        <v>113</v>
      </c>
      <c r="B21" s="81" t="s">
        <v>124</v>
      </c>
      <c r="C21" s="88">
        <v>17202600</v>
      </c>
      <c r="D21" s="88">
        <v>2985432.9</v>
      </c>
      <c r="E21" s="18">
        <f t="shared" si="0"/>
        <v>0.17354544661853441</v>
      </c>
      <c r="F21" s="27"/>
    </row>
    <row r="22" spans="1:6" ht="27.75" customHeight="1">
      <c r="A22" s="83" t="s">
        <v>115</v>
      </c>
      <c r="B22" s="81" t="s">
        <v>125</v>
      </c>
      <c r="C22" s="88">
        <v>17202600</v>
      </c>
      <c r="D22" s="88">
        <v>2985432.9</v>
      </c>
      <c r="E22" s="18">
        <f t="shared" si="0"/>
        <v>0.17354544661853441</v>
      </c>
      <c r="F22" s="27"/>
    </row>
    <row r="23" spans="1:6" ht="24" customHeight="1">
      <c r="A23" s="83" t="s">
        <v>117</v>
      </c>
      <c r="B23" s="81" t="s">
        <v>126</v>
      </c>
      <c r="C23" s="88">
        <v>13212400</v>
      </c>
      <c r="D23" s="88">
        <v>2404209.52</v>
      </c>
      <c r="E23" s="18">
        <f t="shared" si="0"/>
        <v>0.18196614695286245</v>
      </c>
      <c r="F23" s="27"/>
    </row>
    <row r="24" spans="1:6" ht="47.25" customHeight="1">
      <c r="A24" s="83" t="s">
        <v>119</v>
      </c>
      <c r="B24" s="81" t="s">
        <v>127</v>
      </c>
      <c r="C24" s="88">
        <v>3990200</v>
      </c>
      <c r="D24" s="88">
        <v>581223.38</v>
      </c>
      <c r="E24" s="18">
        <f t="shared" si="0"/>
        <v>0.14566271866071875</v>
      </c>
      <c r="F24" s="27"/>
    </row>
    <row r="25" spans="1:6" ht="27.75" customHeight="1">
      <c r="A25" s="83" t="s">
        <v>111</v>
      </c>
      <c r="B25" s="81" t="s">
        <v>128</v>
      </c>
      <c r="C25" s="88">
        <v>6760800</v>
      </c>
      <c r="D25" s="88">
        <v>926633.35</v>
      </c>
      <c r="E25" s="18">
        <f t="shared" si="0"/>
        <v>0.13705971926399244</v>
      </c>
      <c r="F25" s="27"/>
    </row>
    <row r="26" spans="1:6" ht="34.5" customHeight="1">
      <c r="A26" s="83" t="s">
        <v>121</v>
      </c>
      <c r="B26" s="81" t="s">
        <v>129</v>
      </c>
      <c r="C26" s="88">
        <v>6640800</v>
      </c>
      <c r="D26" s="88">
        <v>905877.35</v>
      </c>
      <c r="E26" s="18">
        <f t="shared" si="0"/>
        <v>0.13641087670160221</v>
      </c>
      <c r="F26" s="27"/>
    </row>
    <row r="27" spans="1:6" ht="24">
      <c r="A27" s="83" t="s">
        <v>122</v>
      </c>
      <c r="B27" s="81" t="s">
        <v>130</v>
      </c>
      <c r="C27" s="88">
        <v>6640800</v>
      </c>
      <c r="D27" s="88">
        <v>905877.35</v>
      </c>
      <c r="E27" s="18">
        <f t="shared" si="0"/>
        <v>0.13641087670160221</v>
      </c>
      <c r="F27" s="27"/>
    </row>
    <row r="28" spans="1:6">
      <c r="A28" s="83" t="s">
        <v>131</v>
      </c>
      <c r="B28" s="81" t="s">
        <v>132</v>
      </c>
      <c r="C28" s="88">
        <v>6271800</v>
      </c>
      <c r="D28" s="88">
        <v>814740.6</v>
      </c>
      <c r="E28" s="18">
        <f t="shared" si="0"/>
        <v>0.12990538601358462</v>
      </c>
      <c r="F28" s="27"/>
    </row>
    <row r="29" spans="1:6">
      <c r="A29" s="83" t="s">
        <v>133</v>
      </c>
      <c r="B29" s="81" t="s">
        <v>134</v>
      </c>
      <c r="C29" s="88">
        <v>369000</v>
      </c>
      <c r="D29" s="88">
        <v>91136.75</v>
      </c>
      <c r="E29" s="18">
        <f t="shared" si="0"/>
        <v>0.24698306233062331</v>
      </c>
      <c r="F29" s="27"/>
    </row>
    <row r="30" spans="1:6">
      <c r="A30" s="83" t="s">
        <v>135</v>
      </c>
      <c r="B30" s="81" t="s">
        <v>136</v>
      </c>
      <c r="C30" s="88">
        <v>120000</v>
      </c>
      <c r="D30" s="88">
        <v>20756</v>
      </c>
      <c r="E30" s="18">
        <f t="shared" si="0"/>
        <v>0.17296666666666666</v>
      </c>
      <c r="F30" s="27"/>
    </row>
    <row r="31" spans="1:6">
      <c r="A31" s="83" t="s">
        <v>137</v>
      </c>
      <c r="B31" s="81" t="s">
        <v>138</v>
      </c>
      <c r="C31" s="88">
        <v>120000</v>
      </c>
      <c r="D31" s="88">
        <v>20756</v>
      </c>
      <c r="E31" s="18">
        <f t="shared" si="0"/>
        <v>0.17296666666666666</v>
      </c>
      <c r="F31" s="27"/>
    </row>
    <row r="32" spans="1:6">
      <c r="A32" s="83" t="s">
        <v>139</v>
      </c>
      <c r="B32" s="81" t="s">
        <v>140</v>
      </c>
      <c r="C32" s="88">
        <v>115000</v>
      </c>
      <c r="D32" s="88">
        <v>15756</v>
      </c>
      <c r="E32" s="18">
        <f t="shared" si="0"/>
        <v>0.13700869565217391</v>
      </c>
      <c r="F32" s="27"/>
    </row>
    <row r="33" spans="1:6">
      <c r="A33" s="83" t="s">
        <v>141</v>
      </c>
      <c r="B33" s="81" t="s">
        <v>142</v>
      </c>
      <c r="C33" s="88">
        <v>5000</v>
      </c>
      <c r="D33" s="88">
        <v>5000</v>
      </c>
      <c r="E33" s="18">
        <f t="shared" si="0"/>
        <v>1</v>
      </c>
      <c r="F33" s="27"/>
    </row>
    <row r="34" spans="1:6">
      <c r="A34" s="83" t="s">
        <v>111</v>
      </c>
      <c r="B34" s="81" t="s">
        <v>143</v>
      </c>
      <c r="C34" s="88">
        <v>100</v>
      </c>
      <c r="D34" s="88" t="s">
        <v>287</v>
      </c>
      <c r="E34" s="18"/>
      <c r="F34" s="27"/>
    </row>
    <row r="35" spans="1:6" ht="29.25" customHeight="1">
      <c r="A35" s="83" t="s">
        <v>121</v>
      </c>
      <c r="B35" s="81" t="s">
        <v>144</v>
      </c>
      <c r="C35" s="88">
        <v>100</v>
      </c>
      <c r="D35" s="88" t="s">
        <v>287</v>
      </c>
      <c r="E35" s="18"/>
      <c r="F35" s="27"/>
    </row>
    <row r="36" spans="1:6" ht="32.25" customHeight="1">
      <c r="A36" s="83" t="s">
        <v>122</v>
      </c>
      <c r="B36" s="81" t="s">
        <v>145</v>
      </c>
      <c r="C36" s="88">
        <v>100</v>
      </c>
      <c r="D36" s="88" t="s">
        <v>287</v>
      </c>
      <c r="E36" s="18"/>
      <c r="F36" s="27"/>
    </row>
    <row r="37" spans="1:6">
      <c r="A37" s="83" t="s">
        <v>131</v>
      </c>
      <c r="B37" s="81" t="s">
        <v>277</v>
      </c>
      <c r="C37" s="88">
        <v>100</v>
      </c>
      <c r="D37" s="88" t="s">
        <v>287</v>
      </c>
      <c r="E37" s="18"/>
      <c r="F37" s="27"/>
    </row>
    <row r="38" spans="1:6">
      <c r="A38" s="83" t="s">
        <v>111</v>
      </c>
      <c r="B38" s="81" t="s">
        <v>146</v>
      </c>
      <c r="C38" s="88">
        <v>376300</v>
      </c>
      <c r="D38" s="88">
        <v>376300</v>
      </c>
      <c r="E38" s="18">
        <f t="shared" si="0"/>
        <v>1</v>
      </c>
      <c r="F38" s="27"/>
    </row>
    <row r="39" spans="1:6">
      <c r="A39" s="83" t="s">
        <v>147</v>
      </c>
      <c r="B39" s="81" t="s">
        <v>148</v>
      </c>
      <c r="C39" s="88">
        <v>376300</v>
      </c>
      <c r="D39" s="88">
        <v>376300</v>
      </c>
      <c r="E39" s="18">
        <f t="shared" si="0"/>
        <v>1</v>
      </c>
      <c r="F39" s="27"/>
    </row>
    <row r="40" spans="1:6">
      <c r="A40" s="83" t="s">
        <v>104</v>
      </c>
      <c r="B40" s="81" t="s">
        <v>149</v>
      </c>
      <c r="C40" s="88">
        <v>376300</v>
      </c>
      <c r="D40" s="88">
        <v>376300</v>
      </c>
      <c r="E40" s="18">
        <f t="shared" si="0"/>
        <v>1</v>
      </c>
      <c r="F40" s="27"/>
    </row>
    <row r="41" spans="1:6">
      <c r="A41" s="83" t="s">
        <v>111</v>
      </c>
      <c r="B41" s="81" t="s">
        <v>150</v>
      </c>
      <c r="C41" s="88">
        <v>200000</v>
      </c>
      <c r="D41" s="88" t="s">
        <v>287</v>
      </c>
      <c r="E41" s="18"/>
      <c r="F41" s="27"/>
    </row>
    <row r="42" spans="1:6">
      <c r="A42" s="83" t="s">
        <v>135</v>
      </c>
      <c r="B42" s="81" t="s">
        <v>151</v>
      </c>
      <c r="C42" s="88">
        <v>200000</v>
      </c>
      <c r="D42" s="88" t="s">
        <v>287</v>
      </c>
      <c r="E42" s="18"/>
      <c r="F42" s="27"/>
    </row>
    <row r="43" spans="1:6">
      <c r="A43" s="83" t="s">
        <v>152</v>
      </c>
      <c r="B43" s="81" t="s">
        <v>153</v>
      </c>
      <c r="C43" s="88">
        <v>200000</v>
      </c>
      <c r="D43" s="88" t="s">
        <v>287</v>
      </c>
      <c r="E43" s="18"/>
      <c r="F43" s="27"/>
    </row>
    <row r="44" spans="1:6">
      <c r="A44" s="83" t="s">
        <v>111</v>
      </c>
      <c r="B44" s="81" t="s">
        <v>154</v>
      </c>
      <c r="C44" s="88">
        <v>700000</v>
      </c>
      <c r="D44" s="88">
        <v>38750</v>
      </c>
      <c r="E44" s="18">
        <f t="shared" si="0"/>
        <v>5.5357142857142855E-2</v>
      </c>
      <c r="F44" s="27"/>
    </row>
    <row r="45" spans="1:6" ht="24">
      <c r="A45" s="83" t="s">
        <v>121</v>
      </c>
      <c r="B45" s="81" t="s">
        <v>155</v>
      </c>
      <c r="C45" s="88">
        <v>700000</v>
      </c>
      <c r="D45" s="88">
        <v>38750</v>
      </c>
      <c r="E45" s="18">
        <f t="shared" si="0"/>
        <v>5.5357142857142855E-2</v>
      </c>
      <c r="F45" s="27"/>
    </row>
    <row r="46" spans="1:6" ht="29.25" customHeight="1">
      <c r="A46" s="83" t="s">
        <v>122</v>
      </c>
      <c r="B46" s="81" t="s">
        <v>156</v>
      </c>
      <c r="C46" s="88">
        <v>700000</v>
      </c>
      <c r="D46" s="88">
        <v>38750</v>
      </c>
      <c r="E46" s="18">
        <f t="shared" si="0"/>
        <v>5.5357142857142855E-2</v>
      </c>
      <c r="F46" s="27"/>
    </row>
    <row r="47" spans="1:6" ht="19.5" customHeight="1">
      <c r="A47" s="83" t="s">
        <v>131</v>
      </c>
      <c r="B47" s="81" t="s">
        <v>157</v>
      </c>
      <c r="C47" s="88">
        <v>700000</v>
      </c>
      <c r="D47" s="88">
        <v>38750</v>
      </c>
      <c r="E47" s="18">
        <f t="shared" si="0"/>
        <v>5.5357142857142855E-2</v>
      </c>
      <c r="F47" s="27"/>
    </row>
    <row r="48" spans="1:6" ht="32.25" customHeight="1">
      <c r="A48" s="83" t="s">
        <v>158</v>
      </c>
      <c r="B48" s="81" t="s">
        <v>159</v>
      </c>
      <c r="C48" s="88">
        <v>569070</v>
      </c>
      <c r="D48" s="88">
        <v>86711.28</v>
      </c>
      <c r="E48" s="18">
        <f t="shared" si="0"/>
        <v>0.15237366229110655</v>
      </c>
      <c r="F48" s="27"/>
    </row>
    <row r="49" spans="1:6" ht="48">
      <c r="A49" s="83" t="s">
        <v>113</v>
      </c>
      <c r="B49" s="81" t="s">
        <v>160</v>
      </c>
      <c r="C49" s="88">
        <v>549270</v>
      </c>
      <c r="D49" s="88">
        <v>86711.28</v>
      </c>
      <c r="E49" s="18">
        <f t="shared" si="0"/>
        <v>0.15786640450051886</v>
      </c>
      <c r="F49" s="27"/>
    </row>
    <row r="50" spans="1:6" ht="24">
      <c r="A50" s="83" t="s">
        <v>115</v>
      </c>
      <c r="B50" s="81" t="s">
        <v>161</v>
      </c>
      <c r="C50" s="88">
        <v>549270</v>
      </c>
      <c r="D50" s="88">
        <v>86711.28</v>
      </c>
      <c r="E50" s="18">
        <f t="shared" si="0"/>
        <v>0.15786640450051886</v>
      </c>
      <c r="F50" s="27"/>
    </row>
    <row r="51" spans="1:6">
      <c r="A51" s="83" t="s">
        <v>117</v>
      </c>
      <c r="B51" s="81" t="s">
        <v>162</v>
      </c>
      <c r="C51" s="88">
        <v>421900</v>
      </c>
      <c r="D51" s="88">
        <v>69307.759999999995</v>
      </c>
      <c r="E51" s="18">
        <f t="shared" si="0"/>
        <v>0.16427532590661292</v>
      </c>
      <c r="F51" s="27"/>
    </row>
    <row r="52" spans="1:6" ht="41.25" customHeight="1">
      <c r="A52" s="83" t="s">
        <v>119</v>
      </c>
      <c r="B52" s="81" t="s">
        <v>163</v>
      </c>
      <c r="C52" s="88">
        <v>127370</v>
      </c>
      <c r="D52" s="88">
        <v>17403.52</v>
      </c>
      <c r="E52" s="18">
        <f t="shared" si="0"/>
        <v>0.13663751275810632</v>
      </c>
      <c r="F52" s="27"/>
    </row>
    <row r="53" spans="1:6" ht="24">
      <c r="A53" s="83" t="s">
        <v>121</v>
      </c>
      <c r="B53" s="81" t="s">
        <v>164</v>
      </c>
      <c r="C53" s="88">
        <v>19800</v>
      </c>
      <c r="D53" s="88" t="s">
        <v>287</v>
      </c>
      <c r="E53" s="18"/>
      <c r="F53" s="27"/>
    </row>
    <row r="54" spans="1:6" ht="24">
      <c r="A54" s="83" t="s">
        <v>122</v>
      </c>
      <c r="B54" s="81" t="s">
        <v>165</v>
      </c>
      <c r="C54" s="88">
        <v>19800</v>
      </c>
      <c r="D54" s="88" t="s">
        <v>287</v>
      </c>
      <c r="E54" s="18"/>
      <c r="F54" s="27"/>
    </row>
    <row r="55" spans="1:6">
      <c r="A55" s="83" t="s">
        <v>131</v>
      </c>
      <c r="B55" s="81" t="s">
        <v>278</v>
      </c>
      <c r="C55" s="88">
        <v>19800</v>
      </c>
      <c r="D55" s="88" t="s">
        <v>287</v>
      </c>
      <c r="E55" s="18"/>
      <c r="F55" s="27"/>
    </row>
    <row r="56" spans="1:6">
      <c r="A56" s="83" t="s">
        <v>111</v>
      </c>
      <c r="B56" s="81" t="s">
        <v>166</v>
      </c>
      <c r="C56" s="88">
        <v>1500000</v>
      </c>
      <c r="D56" s="88" t="s">
        <v>287</v>
      </c>
      <c r="E56" s="18"/>
      <c r="F56" s="27"/>
    </row>
    <row r="57" spans="1:6" ht="24">
      <c r="A57" s="83" t="s">
        <v>121</v>
      </c>
      <c r="B57" s="81" t="s">
        <v>167</v>
      </c>
      <c r="C57" s="88">
        <v>1500000</v>
      </c>
      <c r="D57" s="88" t="s">
        <v>287</v>
      </c>
      <c r="E57" s="18"/>
      <c r="F57" s="27"/>
    </row>
    <row r="58" spans="1:6" ht="24">
      <c r="A58" s="83" t="s">
        <v>122</v>
      </c>
      <c r="B58" s="81" t="s">
        <v>168</v>
      </c>
      <c r="C58" s="88">
        <v>1500000</v>
      </c>
      <c r="D58" s="88" t="s">
        <v>287</v>
      </c>
      <c r="E58" s="18"/>
      <c r="F58" s="27"/>
    </row>
    <row r="59" spans="1:6">
      <c r="A59" s="83" t="s">
        <v>131</v>
      </c>
      <c r="B59" s="81" t="s">
        <v>169</v>
      </c>
      <c r="C59" s="88">
        <v>1500000</v>
      </c>
      <c r="D59" s="88" t="s">
        <v>287</v>
      </c>
      <c r="E59" s="18"/>
      <c r="F59" s="27"/>
    </row>
    <row r="60" spans="1:6">
      <c r="A60" s="83" t="s">
        <v>111</v>
      </c>
      <c r="B60" s="81" t="s">
        <v>316</v>
      </c>
      <c r="C60" s="88">
        <v>569787</v>
      </c>
      <c r="D60" s="88">
        <v>24770</v>
      </c>
      <c r="E60" s="18">
        <f t="shared" si="0"/>
        <v>4.3472385294855795E-2</v>
      </c>
      <c r="F60" s="27"/>
    </row>
    <row r="61" spans="1:6" ht="24">
      <c r="A61" s="83" t="s">
        <v>121</v>
      </c>
      <c r="B61" s="81" t="s">
        <v>317</v>
      </c>
      <c r="C61" s="88">
        <v>569787</v>
      </c>
      <c r="D61" s="88">
        <v>24770</v>
      </c>
      <c r="E61" s="18">
        <f t="shared" si="0"/>
        <v>4.3472385294855795E-2</v>
      </c>
      <c r="F61" s="27"/>
    </row>
    <row r="62" spans="1:6" ht="24">
      <c r="A62" s="83" t="s">
        <v>122</v>
      </c>
      <c r="B62" s="81" t="s">
        <v>318</v>
      </c>
      <c r="C62" s="88">
        <v>569787</v>
      </c>
      <c r="D62" s="88">
        <v>24770</v>
      </c>
      <c r="E62" s="18">
        <f t="shared" si="0"/>
        <v>4.3472385294855795E-2</v>
      </c>
      <c r="F62" s="27"/>
    </row>
    <row r="63" spans="1:6">
      <c r="A63" s="83" t="s">
        <v>131</v>
      </c>
      <c r="B63" s="81" t="s">
        <v>319</v>
      </c>
      <c r="C63" s="88">
        <v>569787</v>
      </c>
      <c r="D63" s="88">
        <v>24770</v>
      </c>
      <c r="E63" s="18">
        <f t="shared" si="0"/>
        <v>4.3472385294855795E-2</v>
      </c>
      <c r="F63" s="27"/>
    </row>
    <row r="64" spans="1:6">
      <c r="A64" s="83" t="s">
        <v>111</v>
      </c>
      <c r="B64" s="81" t="s">
        <v>320</v>
      </c>
      <c r="C64" s="88">
        <v>8000000</v>
      </c>
      <c r="D64" s="88" t="s">
        <v>287</v>
      </c>
      <c r="E64" s="18"/>
      <c r="F64" s="27"/>
    </row>
    <row r="65" spans="1:6" ht="24">
      <c r="A65" s="83" t="s">
        <v>121</v>
      </c>
      <c r="B65" s="81" t="s">
        <v>321</v>
      </c>
      <c r="C65" s="88">
        <v>8000000</v>
      </c>
      <c r="D65" s="88" t="s">
        <v>287</v>
      </c>
      <c r="E65" s="18"/>
      <c r="F65" s="27"/>
    </row>
    <row r="66" spans="1:6" ht="24">
      <c r="A66" s="83" t="s">
        <v>122</v>
      </c>
      <c r="B66" s="81" t="s">
        <v>322</v>
      </c>
      <c r="C66" s="88">
        <v>8000000</v>
      </c>
      <c r="D66" s="88" t="s">
        <v>287</v>
      </c>
      <c r="E66" s="18"/>
      <c r="F66" s="27"/>
    </row>
    <row r="67" spans="1:6">
      <c r="A67" s="83" t="s">
        <v>131</v>
      </c>
      <c r="B67" s="81" t="s">
        <v>355</v>
      </c>
      <c r="C67" s="88">
        <v>8000000</v>
      </c>
      <c r="D67" s="88" t="s">
        <v>287</v>
      </c>
      <c r="E67" s="18"/>
      <c r="F67" s="27"/>
    </row>
    <row r="68" spans="1:6">
      <c r="A68" s="83" t="s">
        <v>111</v>
      </c>
      <c r="B68" s="81" t="s">
        <v>323</v>
      </c>
      <c r="C68" s="88">
        <v>6100000</v>
      </c>
      <c r="D68" s="88" t="s">
        <v>287</v>
      </c>
      <c r="E68" s="18"/>
      <c r="F68" s="27"/>
    </row>
    <row r="69" spans="1:6" ht="24">
      <c r="A69" s="83" t="s">
        <v>121</v>
      </c>
      <c r="B69" s="81" t="s">
        <v>324</v>
      </c>
      <c r="C69" s="88">
        <v>6100000</v>
      </c>
      <c r="D69" s="88" t="s">
        <v>287</v>
      </c>
      <c r="E69" s="18"/>
      <c r="F69" s="27"/>
    </row>
    <row r="70" spans="1:6" ht="24">
      <c r="A70" s="83" t="s">
        <v>122</v>
      </c>
      <c r="B70" s="81" t="s">
        <v>325</v>
      </c>
      <c r="C70" s="88">
        <v>6100000</v>
      </c>
      <c r="D70" s="88" t="s">
        <v>287</v>
      </c>
      <c r="E70" s="18"/>
      <c r="F70" s="27"/>
    </row>
    <row r="71" spans="1:6">
      <c r="A71" s="83" t="s">
        <v>131</v>
      </c>
      <c r="B71" s="81" t="s">
        <v>356</v>
      </c>
      <c r="C71" s="88">
        <v>6100000</v>
      </c>
      <c r="D71" s="88" t="s">
        <v>287</v>
      </c>
      <c r="E71" s="18"/>
      <c r="F71" s="27"/>
    </row>
    <row r="72" spans="1:6">
      <c r="A72" s="83" t="s">
        <v>111</v>
      </c>
      <c r="B72" s="81" t="s">
        <v>170</v>
      </c>
      <c r="C72" s="88">
        <v>61397823</v>
      </c>
      <c r="D72" s="88">
        <v>24000</v>
      </c>
      <c r="E72" s="18">
        <f t="shared" si="0"/>
        <v>3.9089333835175228E-4</v>
      </c>
      <c r="F72" s="27"/>
    </row>
    <row r="73" spans="1:6" ht="24">
      <c r="A73" s="83" t="s">
        <v>121</v>
      </c>
      <c r="B73" s="81" t="s">
        <v>171</v>
      </c>
      <c r="C73" s="88">
        <v>61397823</v>
      </c>
      <c r="D73" s="88">
        <v>24000</v>
      </c>
      <c r="E73" s="18">
        <f t="shared" si="0"/>
        <v>3.9089333835175228E-4</v>
      </c>
      <c r="F73" s="27"/>
    </row>
    <row r="74" spans="1:6" ht="24">
      <c r="A74" s="83" t="s">
        <v>122</v>
      </c>
      <c r="B74" s="81" t="s">
        <v>172</v>
      </c>
      <c r="C74" s="88">
        <v>61397823</v>
      </c>
      <c r="D74" s="88">
        <v>24000</v>
      </c>
      <c r="E74" s="18">
        <f t="shared" si="0"/>
        <v>3.9089333835175228E-4</v>
      </c>
      <c r="F74" s="27"/>
    </row>
    <row r="75" spans="1:6">
      <c r="A75" s="83" t="s">
        <v>131</v>
      </c>
      <c r="B75" s="81" t="s">
        <v>173</v>
      </c>
      <c r="C75" s="88">
        <v>61397823</v>
      </c>
      <c r="D75" s="88">
        <v>24000</v>
      </c>
      <c r="E75" s="18">
        <f t="shared" si="0"/>
        <v>3.9089333835175228E-4</v>
      </c>
      <c r="F75" s="27"/>
    </row>
    <row r="76" spans="1:6">
      <c r="A76" s="83" t="s">
        <v>111</v>
      </c>
      <c r="B76" s="81" t="s">
        <v>174</v>
      </c>
      <c r="C76" s="88">
        <v>1800000</v>
      </c>
      <c r="D76" s="88">
        <v>438856</v>
      </c>
      <c r="E76" s="18">
        <f t="shared" si="0"/>
        <v>0.24380888888888888</v>
      </c>
      <c r="F76" s="27"/>
    </row>
    <row r="77" spans="1:6" ht="24">
      <c r="A77" s="83" t="s">
        <v>121</v>
      </c>
      <c r="B77" s="81" t="s">
        <v>175</v>
      </c>
      <c r="C77" s="88">
        <v>1800000</v>
      </c>
      <c r="D77" s="88">
        <v>438856</v>
      </c>
      <c r="E77" s="18">
        <f t="shared" si="0"/>
        <v>0.24380888888888888</v>
      </c>
      <c r="F77" s="27"/>
    </row>
    <row r="78" spans="1:6" ht="24">
      <c r="A78" s="83" t="s">
        <v>122</v>
      </c>
      <c r="B78" s="81" t="s">
        <v>176</v>
      </c>
      <c r="C78" s="88">
        <v>1800000</v>
      </c>
      <c r="D78" s="88">
        <v>438856</v>
      </c>
      <c r="E78" s="18">
        <f t="shared" ref="E78:E141" si="1">D78/C78</f>
        <v>0.24380888888888888</v>
      </c>
      <c r="F78" s="27"/>
    </row>
    <row r="79" spans="1:6">
      <c r="A79" s="83" t="s">
        <v>131</v>
      </c>
      <c r="B79" s="81" t="s">
        <v>177</v>
      </c>
      <c r="C79" s="88">
        <v>1800000</v>
      </c>
      <c r="D79" s="88">
        <v>438856</v>
      </c>
      <c r="E79" s="18">
        <f t="shared" si="1"/>
        <v>0.24380888888888888</v>
      </c>
      <c r="F79" s="27"/>
    </row>
    <row r="80" spans="1:6">
      <c r="A80" s="83" t="s">
        <v>111</v>
      </c>
      <c r="B80" s="81" t="s">
        <v>326</v>
      </c>
      <c r="C80" s="88">
        <v>6496800</v>
      </c>
      <c r="D80" s="88">
        <v>35000</v>
      </c>
      <c r="E80" s="18">
        <f t="shared" si="1"/>
        <v>5.3872675778844966E-3</v>
      </c>
      <c r="F80" s="27"/>
    </row>
    <row r="81" spans="1:6" ht="24">
      <c r="A81" s="83" t="s">
        <v>121</v>
      </c>
      <c r="B81" s="81" t="s">
        <v>327</v>
      </c>
      <c r="C81" s="88">
        <v>6496800</v>
      </c>
      <c r="D81" s="88">
        <v>35000</v>
      </c>
      <c r="E81" s="18">
        <f t="shared" si="1"/>
        <v>5.3872675778844966E-3</v>
      </c>
      <c r="F81" s="27"/>
    </row>
    <row r="82" spans="1:6" ht="24">
      <c r="A82" s="83" t="s">
        <v>122</v>
      </c>
      <c r="B82" s="81" t="s">
        <v>328</v>
      </c>
      <c r="C82" s="88">
        <v>6496800</v>
      </c>
      <c r="D82" s="88">
        <v>35000</v>
      </c>
      <c r="E82" s="18">
        <f t="shared" si="1"/>
        <v>5.3872675778844966E-3</v>
      </c>
      <c r="F82" s="27"/>
    </row>
    <row r="83" spans="1:6">
      <c r="A83" s="83" t="s">
        <v>131</v>
      </c>
      <c r="B83" s="81" t="s">
        <v>329</v>
      </c>
      <c r="C83" s="88">
        <v>6496800</v>
      </c>
      <c r="D83" s="88">
        <v>35000</v>
      </c>
      <c r="E83" s="18">
        <f t="shared" si="1"/>
        <v>5.3872675778844966E-3</v>
      </c>
      <c r="F83" s="27"/>
    </row>
    <row r="84" spans="1:6">
      <c r="A84" s="83" t="s">
        <v>111</v>
      </c>
      <c r="B84" s="81" t="s">
        <v>330</v>
      </c>
      <c r="C84" s="88">
        <v>5600000</v>
      </c>
      <c r="D84" s="88" t="s">
        <v>287</v>
      </c>
      <c r="E84" s="18"/>
      <c r="F84" s="27"/>
    </row>
    <row r="85" spans="1:6" ht="24">
      <c r="A85" s="83" t="s">
        <v>121</v>
      </c>
      <c r="B85" s="81" t="s">
        <v>331</v>
      </c>
      <c r="C85" s="88">
        <v>5600000</v>
      </c>
      <c r="D85" s="88" t="s">
        <v>287</v>
      </c>
      <c r="E85" s="18"/>
      <c r="F85" s="27"/>
    </row>
    <row r="86" spans="1:6" ht="24">
      <c r="A86" s="83" t="s">
        <v>122</v>
      </c>
      <c r="B86" s="81" t="s">
        <v>332</v>
      </c>
      <c r="C86" s="88">
        <v>5600000</v>
      </c>
      <c r="D86" s="88" t="s">
        <v>287</v>
      </c>
      <c r="E86" s="18"/>
      <c r="F86" s="27"/>
    </row>
    <row r="87" spans="1:6">
      <c r="A87" s="83" t="s">
        <v>131</v>
      </c>
      <c r="B87" s="81" t="s">
        <v>357</v>
      </c>
      <c r="C87" s="88">
        <v>5600000</v>
      </c>
      <c r="D87" s="88" t="s">
        <v>287</v>
      </c>
      <c r="E87" s="18"/>
      <c r="F87" s="27"/>
    </row>
    <row r="88" spans="1:6">
      <c r="A88" s="83" t="s">
        <v>111</v>
      </c>
      <c r="B88" s="81" t="s">
        <v>333</v>
      </c>
      <c r="C88" s="88">
        <v>294800</v>
      </c>
      <c r="D88" s="88" t="s">
        <v>287</v>
      </c>
      <c r="E88" s="18"/>
      <c r="F88" s="27"/>
    </row>
    <row r="89" spans="1:6" ht="24">
      <c r="A89" s="83" t="s">
        <v>121</v>
      </c>
      <c r="B89" s="81" t="s">
        <v>334</v>
      </c>
      <c r="C89" s="88">
        <v>294800</v>
      </c>
      <c r="D89" s="88" t="s">
        <v>287</v>
      </c>
      <c r="E89" s="18"/>
      <c r="F89" s="27"/>
    </row>
    <row r="90" spans="1:6" ht="24">
      <c r="A90" s="83" t="s">
        <v>122</v>
      </c>
      <c r="B90" s="81" t="s">
        <v>335</v>
      </c>
      <c r="C90" s="88">
        <v>294800</v>
      </c>
      <c r="D90" s="88" t="s">
        <v>287</v>
      </c>
      <c r="E90" s="18"/>
      <c r="F90" s="27"/>
    </row>
    <row r="91" spans="1:6">
      <c r="A91" s="83" t="s">
        <v>131</v>
      </c>
      <c r="B91" s="81" t="s">
        <v>358</v>
      </c>
      <c r="C91" s="88">
        <v>294800</v>
      </c>
      <c r="D91" s="88" t="s">
        <v>287</v>
      </c>
      <c r="E91" s="18"/>
      <c r="F91" s="27"/>
    </row>
    <row r="92" spans="1:6">
      <c r="A92" s="83" t="s">
        <v>111</v>
      </c>
      <c r="B92" s="81" t="s">
        <v>181</v>
      </c>
      <c r="C92" s="88">
        <v>25424748.710000001</v>
      </c>
      <c r="D92" s="88">
        <v>853533.07</v>
      </c>
      <c r="E92" s="18">
        <f t="shared" si="1"/>
        <v>3.3570954023403599E-2</v>
      </c>
      <c r="F92" s="27"/>
    </row>
    <row r="93" spans="1:6" ht="24">
      <c r="A93" s="83" t="s">
        <v>121</v>
      </c>
      <c r="B93" s="81" t="s">
        <v>182</v>
      </c>
      <c r="C93" s="88">
        <v>6896900</v>
      </c>
      <c r="D93" s="88">
        <v>853533.07</v>
      </c>
      <c r="E93" s="18">
        <f t="shared" si="1"/>
        <v>0.12375604546970377</v>
      </c>
      <c r="F93" s="27"/>
    </row>
    <row r="94" spans="1:6" ht="24">
      <c r="A94" s="83" t="s">
        <v>122</v>
      </c>
      <c r="B94" s="81" t="s">
        <v>183</v>
      </c>
      <c r="C94" s="88">
        <v>6896900</v>
      </c>
      <c r="D94" s="88">
        <v>853533.07</v>
      </c>
      <c r="E94" s="18">
        <f t="shared" si="1"/>
        <v>0.12375604546970377</v>
      </c>
      <c r="F94" s="27"/>
    </row>
    <row r="95" spans="1:6">
      <c r="A95" s="83" t="s">
        <v>131</v>
      </c>
      <c r="B95" s="81" t="s">
        <v>184</v>
      </c>
      <c r="C95" s="88">
        <v>6896900</v>
      </c>
      <c r="D95" s="88">
        <v>853533.07</v>
      </c>
      <c r="E95" s="18">
        <f t="shared" si="1"/>
        <v>0.12375604546970377</v>
      </c>
      <c r="F95" s="27"/>
    </row>
    <row r="96" spans="1:6" ht="24">
      <c r="A96" s="83" t="s">
        <v>178</v>
      </c>
      <c r="B96" s="81" t="s">
        <v>185</v>
      </c>
      <c r="C96" s="88">
        <v>15427848.710000001</v>
      </c>
      <c r="D96" s="88" t="s">
        <v>287</v>
      </c>
      <c r="E96" s="18"/>
      <c r="F96" s="27"/>
    </row>
    <row r="97" spans="1:6">
      <c r="A97" s="83" t="s">
        <v>179</v>
      </c>
      <c r="B97" s="81" t="s">
        <v>186</v>
      </c>
      <c r="C97" s="88">
        <v>15427848.710000001</v>
      </c>
      <c r="D97" s="88" t="s">
        <v>287</v>
      </c>
      <c r="E97" s="18"/>
      <c r="F97" s="27"/>
    </row>
    <row r="98" spans="1:6" ht="24">
      <c r="A98" s="83" t="s">
        <v>187</v>
      </c>
      <c r="B98" s="81" t="s">
        <v>188</v>
      </c>
      <c r="C98" s="88">
        <v>15427848.710000001</v>
      </c>
      <c r="D98" s="88" t="s">
        <v>287</v>
      </c>
      <c r="E98" s="18"/>
      <c r="F98" s="27"/>
    </row>
    <row r="99" spans="1:6">
      <c r="A99" s="83" t="s">
        <v>135</v>
      </c>
      <c r="B99" s="81" t="s">
        <v>189</v>
      </c>
      <c r="C99" s="88">
        <v>3100000</v>
      </c>
      <c r="D99" s="88" t="s">
        <v>287</v>
      </c>
      <c r="E99" s="18"/>
      <c r="F99" s="27"/>
    </row>
    <row r="100" spans="1:6" ht="36">
      <c r="A100" s="83" t="s">
        <v>180</v>
      </c>
      <c r="B100" s="81" t="s">
        <v>190</v>
      </c>
      <c r="C100" s="88">
        <v>3100000</v>
      </c>
      <c r="D100" s="88" t="s">
        <v>287</v>
      </c>
      <c r="E100" s="18"/>
      <c r="F100" s="27"/>
    </row>
    <row r="101" spans="1:6" ht="48">
      <c r="A101" s="83" t="s">
        <v>279</v>
      </c>
      <c r="B101" s="81" t="s">
        <v>280</v>
      </c>
      <c r="C101" s="88">
        <v>3100000</v>
      </c>
      <c r="D101" s="88" t="s">
        <v>287</v>
      </c>
      <c r="E101" s="18"/>
      <c r="F101" s="27"/>
    </row>
    <row r="102" spans="1:6">
      <c r="A102" s="83" t="s">
        <v>111</v>
      </c>
      <c r="B102" s="81" t="s">
        <v>336</v>
      </c>
      <c r="C102" s="88">
        <v>5948726.6200000001</v>
      </c>
      <c r="D102" s="88" t="s">
        <v>287</v>
      </c>
      <c r="E102" s="18"/>
      <c r="F102" s="27"/>
    </row>
    <row r="103" spans="1:6" ht="24">
      <c r="A103" s="83" t="s">
        <v>121</v>
      </c>
      <c r="B103" s="81" t="s">
        <v>337</v>
      </c>
      <c r="C103" s="88">
        <v>5948726.6200000001</v>
      </c>
      <c r="D103" s="88" t="s">
        <v>287</v>
      </c>
      <c r="E103" s="18"/>
      <c r="F103" s="27"/>
    </row>
    <row r="104" spans="1:6" ht="24">
      <c r="A104" s="83" t="s">
        <v>122</v>
      </c>
      <c r="B104" s="81" t="s">
        <v>338</v>
      </c>
      <c r="C104" s="88">
        <v>5948726.6200000001</v>
      </c>
      <c r="D104" s="88" t="s">
        <v>287</v>
      </c>
      <c r="E104" s="18"/>
      <c r="F104" s="27"/>
    </row>
    <row r="105" spans="1:6">
      <c r="A105" s="83" t="s">
        <v>131</v>
      </c>
      <c r="B105" s="81" t="s">
        <v>359</v>
      </c>
      <c r="C105" s="88">
        <v>5948726.6200000001</v>
      </c>
      <c r="D105" s="88" t="s">
        <v>287</v>
      </c>
      <c r="E105" s="18"/>
      <c r="F105" s="27"/>
    </row>
    <row r="106" spans="1:6">
      <c r="A106" s="83" t="s">
        <v>111</v>
      </c>
      <c r="B106" s="81" t="s">
        <v>339</v>
      </c>
      <c r="C106" s="88">
        <v>780000</v>
      </c>
      <c r="D106" s="88" t="s">
        <v>287</v>
      </c>
      <c r="E106" s="18"/>
      <c r="F106" s="27"/>
    </row>
    <row r="107" spans="1:6" ht="24">
      <c r="A107" s="83" t="s">
        <v>121</v>
      </c>
      <c r="B107" s="81" t="s">
        <v>340</v>
      </c>
      <c r="C107" s="88">
        <v>780000</v>
      </c>
      <c r="D107" s="88" t="s">
        <v>287</v>
      </c>
      <c r="E107" s="18"/>
      <c r="F107" s="27"/>
    </row>
    <row r="108" spans="1:6" ht="24">
      <c r="A108" s="83" t="s">
        <v>122</v>
      </c>
      <c r="B108" s="81" t="s">
        <v>341</v>
      </c>
      <c r="C108" s="88">
        <v>780000</v>
      </c>
      <c r="D108" s="88" t="s">
        <v>287</v>
      </c>
      <c r="E108" s="18"/>
      <c r="F108" s="27"/>
    </row>
    <row r="109" spans="1:6">
      <c r="A109" s="83" t="s">
        <v>131</v>
      </c>
      <c r="B109" s="81" t="s">
        <v>360</v>
      </c>
      <c r="C109" s="88">
        <v>780000</v>
      </c>
      <c r="D109" s="88" t="s">
        <v>287</v>
      </c>
      <c r="E109" s="18"/>
      <c r="F109" s="27"/>
    </row>
    <row r="110" spans="1:6">
      <c r="A110" s="83" t="s">
        <v>111</v>
      </c>
      <c r="B110" s="81" t="s">
        <v>342</v>
      </c>
      <c r="C110" s="88">
        <v>41100</v>
      </c>
      <c r="D110" s="88" t="s">
        <v>287</v>
      </c>
      <c r="E110" s="18"/>
      <c r="F110" s="27"/>
    </row>
    <row r="111" spans="1:6" ht="24">
      <c r="A111" s="83" t="s">
        <v>121</v>
      </c>
      <c r="B111" s="81" t="s">
        <v>343</v>
      </c>
      <c r="C111" s="88">
        <v>41100</v>
      </c>
      <c r="D111" s="88" t="s">
        <v>287</v>
      </c>
      <c r="E111" s="18"/>
      <c r="F111" s="27"/>
    </row>
    <row r="112" spans="1:6" ht="24">
      <c r="A112" s="83" t="s">
        <v>122</v>
      </c>
      <c r="B112" s="81" t="s">
        <v>344</v>
      </c>
      <c r="C112" s="88">
        <v>41100</v>
      </c>
      <c r="D112" s="88" t="s">
        <v>287</v>
      </c>
      <c r="E112" s="18"/>
      <c r="F112" s="27"/>
    </row>
    <row r="113" spans="1:6">
      <c r="A113" s="83" t="s">
        <v>131</v>
      </c>
      <c r="B113" s="81" t="s">
        <v>361</v>
      </c>
      <c r="C113" s="88">
        <v>41100</v>
      </c>
      <c r="D113" s="88" t="s">
        <v>287</v>
      </c>
      <c r="E113" s="18"/>
      <c r="F113" s="27"/>
    </row>
    <row r="114" spans="1:6">
      <c r="A114" s="83" t="s">
        <v>111</v>
      </c>
      <c r="B114" s="81" t="s">
        <v>191</v>
      </c>
      <c r="C114" s="88">
        <v>8958900</v>
      </c>
      <c r="D114" s="88">
        <v>1524387.25</v>
      </c>
      <c r="E114" s="18">
        <f t="shared" si="1"/>
        <v>0.17015339494804049</v>
      </c>
      <c r="F114" s="27"/>
    </row>
    <row r="115" spans="1:6" ht="24">
      <c r="A115" s="83" t="s">
        <v>121</v>
      </c>
      <c r="B115" s="81" t="s">
        <v>192</v>
      </c>
      <c r="C115" s="88">
        <v>8958900</v>
      </c>
      <c r="D115" s="88">
        <v>1524387.25</v>
      </c>
      <c r="E115" s="18">
        <f t="shared" si="1"/>
        <v>0.17015339494804049</v>
      </c>
      <c r="F115" s="27"/>
    </row>
    <row r="116" spans="1:6" ht="24">
      <c r="A116" s="83" t="s">
        <v>122</v>
      </c>
      <c r="B116" s="81" t="s">
        <v>193</v>
      </c>
      <c r="C116" s="88">
        <v>8958900</v>
      </c>
      <c r="D116" s="88">
        <v>1524387.25</v>
      </c>
      <c r="E116" s="18">
        <f t="shared" si="1"/>
        <v>0.17015339494804049</v>
      </c>
      <c r="F116" s="27"/>
    </row>
    <row r="117" spans="1:6">
      <c r="A117" s="83" t="s">
        <v>131</v>
      </c>
      <c r="B117" s="81" t="s">
        <v>194</v>
      </c>
      <c r="C117" s="88">
        <v>5277700</v>
      </c>
      <c r="D117" s="88">
        <v>368273.44</v>
      </c>
      <c r="E117" s="18">
        <f t="shared" si="1"/>
        <v>6.9779153798055965E-2</v>
      </c>
      <c r="F117" s="27"/>
    </row>
    <row r="118" spans="1:6">
      <c r="A118" s="83" t="s">
        <v>133</v>
      </c>
      <c r="B118" s="81" t="s">
        <v>195</v>
      </c>
      <c r="C118" s="88">
        <v>3681200</v>
      </c>
      <c r="D118" s="88">
        <v>1156113.81</v>
      </c>
      <c r="E118" s="18">
        <f t="shared" si="1"/>
        <v>0.31405895088558078</v>
      </c>
      <c r="F118" s="27"/>
    </row>
    <row r="119" spans="1:6">
      <c r="A119" s="83" t="s">
        <v>111</v>
      </c>
      <c r="B119" s="81" t="s">
        <v>196</v>
      </c>
      <c r="C119" s="88">
        <v>12000000</v>
      </c>
      <c r="D119" s="88">
        <v>4901835.2699999996</v>
      </c>
      <c r="E119" s="18">
        <f t="shared" si="1"/>
        <v>0.40848627249999997</v>
      </c>
      <c r="F119" s="27"/>
    </row>
    <row r="120" spans="1:6" ht="24">
      <c r="A120" s="83" t="s">
        <v>121</v>
      </c>
      <c r="B120" s="81" t="s">
        <v>197</v>
      </c>
      <c r="C120" s="88">
        <v>12000000</v>
      </c>
      <c r="D120" s="88">
        <v>4901835.2699999996</v>
      </c>
      <c r="E120" s="18">
        <f t="shared" si="1"/>
        <v>0.40848627249999997</v>
      </c>
      <c r="F120" s="27"/>
    </row>
    <row r="121" spans="1:6" ht="24">
      <c r="A121" s="83" t="s">
        <v>122</v>
      </c>
      <c r="B121" s="81" t="s">
        <v>198</v>
      </c>
      <c r="C121" s="88">
        <v>12000000</v>
      </c>
      <c r="D121" s="88">
        <v>4901835.2699999996</v>
      </c>
      <c r="E121" s="18">
        <f t="shared" si="1"/>
        <v>0.40848627249999997</v>
      </c>
      <c r="F121" s="27"/>
    </row>
    <row r="122" spans="1:6">
      <c r="A122" s="83" t="s">
        <v>131</v>
      </c>
      <c r="B122" s="81" t="s">
        <v>199</v>
      </c>
      <c r="C122" s="88">
        <v>12000000</v>
      </c>
      <c r="D122" s="88">
        <v>4901835.2699999996</v>
      </c>
      <c r="E122" s="18">
        <f t="shared" si="1"/>
        <v>0.40848627249999997</v>
      </c>
      <c r="F122" s="27"/>
    </row>
    <row r="123" spans="1:6">
      <c r="A123" s="83" t="s">
        <v>111</v>
      </c>
      <c r="B123" s="81" t="s">
        <v>200</v>
      </c>
      <c r="C123" s="88">
        <v>500000</v>
      </c>
      <c r="D123" s="88" t="s">
        <v>287</v>
      </c>
      <c r="E123" s="18"/>
      <c r="F123" s="27"/>
    </row>
    <row r="124" spans="1:6" ht="24">
      <c r="A124" s="83" t="s">
        <v>121</v>
      </c>
      <c r="B124" s="81" t="s">
        <v>201</v>
      </c>
      <c r="C124" s="88">
        <v>500000</v>
      </c>
      <c r="D124" s="88" t="s">
        <v>287</v>
      </c>
      <c r="E124" s="18"/>
      <c r="F124" s="27"/>
    </row>
    <row r="125" spans="1:6" ht="24">
      <c r="A125" s="83" t="s">
        <v>122</v>
      </c>
      <c r="B125" s="81" t="s">
        <v>202</v>
      </c>
      <c r="C125" s="88">
        <v>500000</v>
      </c>
      <c r="D125" s="88" t="s">
        <v>287</v>
      </c>
      <c r="E125" s="18"/>
      <c r="F125" s="27"/>
    </row>
    <row r="126" spans="1:6">
      <c r="A126" s="83" t="s">
        <v>131</v>
      </c>
      <c r="B126" s="81" t="s">
        <v>281</v>
      </c>
      <c r="C126" s="88">
        <v>500000</v>
      </c>
      <c r="D126" s="88" t="s">
        <v>287</v>
      </c>
      <c r="E126" s="18"/>
      <c r="F126" s="27"/>
    </row>
    <row r="127" spans="1:6">
      <c r="A127" s="83" t="s">
        <v>111</v>
      </c>
      <c r="B127" s="81" t="s">
        <v>203</v>
      </c>
      <c r="C127" s="88">
        <v>300000</v>
      </c>
      <c r="D127" s="88" t="s">
        <v>287</v>
      </c>
      <c r="E127" s="18"/>
      <c r="F127" s="27"/>
    </row>
    <row r="128" spans="1:6" ht="24">
      <c r="A128" s="83" t="s">
        <v>121</v>
      </c>
      <c r="B128" s="81" t="s">
        <v>204</v>
      </c>
      <c r="C128" s="88">
        <v>300000</v>
      </c>
      <c r="D128" s="88" t="s">
        <v>287</v>
      </c>
      <c r="E128" s="18"/>
      <c r="F128" s="27"/>
    </row>
    <row r="129" spans="1:6" ht="24">
      <c r="A129" s="83" t="s">
        <v>122</v>
      </c>
      <c r="B129" s="81" t="s">
        <v>205</v>
      </c>
      <c r="C129" s="88">
        <v>300000</v>
      </c>
      <c r="D129" s="88" t="s">
        <v>287</v>
      </c>
      <c r="E129" s="18"/>
      <c r="F129" s="27"/>
    </row>
    <row r="130" spans="1:6">
      <c r="A130" s="83" t="s">
        <v>131</v>
      </c>
      <c r="B130" s="81" t="s">
        <v>282</v>
      </c>
      <c r="C130" s="88">
        <v>300000</v>
      </c>
      <c r="D130" s="88" t="s">
        <v>287</v>
      </c>
      <c r="E130" s="18"/>
      <c r="F130" s="27"/>
    </row>
    <row r="131" spans="1:6">
      <c r="A131" s="83" t="s">
        <v>111</v>
      </c>
      <c r="B131" s="81" t="s">
        <v>206</v>
      </c>
      <c r="C131" s="88">
        <v>1700000</v>
      </c>
      <c r="D131" s="88" t="s">
        <v>287</v>
      </c>
      <c r="E131" s="18"/>
      <c r="F131" s="27"/>
    </row>
    <row r="132" spans="1:6" ht="24">
      <c r="A132" s="83" t="s">
        <v>121</v>
      </c>
      <c r="B132" s="81" t="s">
        <v>207</v>
      </c>
      <c r="C132" s="88">
        <v>1700000</v>
      </c>
      <c r="D132" s="88" t="s">
        <v>287</v>
      </c>
      <c r="E132" s="18"/>
      <c r="F132" s="27"/>
    </row>
    <row r="133" spans="1:6" ht="24">
      <c r="A133" s="83" t="s">
        <v>122</v>
      </c>
      <c r="B133" s="81" t="s">
        <v>208</v>
      </c>
      <c r="C133" s="88">
        <v>1700000</v>
      </c>
      <c r="D133" s="88" t="s">
        <v>287</v>
      </c>
      <c r="E133" s="18"/>
      <c r="F133" s="27"/>
    </row>
    <row r="134" spans="1:6">
      <c r="A134" s="83" t="s">
        <v>131</v>
      </c>
      <c r="B134" s="81" t="s">
        <v>209</v>
      </c>
      <c r="C134" s="88">
        <v>1700000</v>
      </c>
      <c r="D134" s="88" t="s">
        <v>287</v>
      </c>
      <c r="E134" s="18"/>
      <c r="F134" s="27"/>
    </row>
    <row r="135" spans="1:6">
      <c r="A135" s="83" t="s">
        <v>111</v>
      </c>
      <c r="B135" s="81" t="s">
        <v>345</v>
      </c>
      <c r="C135" s="88">
        <v>1500000</v>
      </c>
      <c r="D135" s="88" t="s">
        <v>287</v>
      </c>
      <c r="E135" s="18"/>
      <c r="F135" s="27"/>
    </row>
    <row r="136" spans="1:6" ht="24">
      <c r="A136" s="83" t="s">
        <v>121</v>
      </c>
      <c r="B136" s="81" t="s">
        <v>346</v>
      </c>
      <c r="C136" s="88">
        <v>1500000</v>
      </c>
      <c r="D136" s="88" t="s">
        <v>287</v>
      </c>
      <c r="E136" s="18"/>
      <c r="F136" s="27"/>
    </row>
    <row r="137" spans="1:6" ht="24">
      <c r="A137" s="83" t="s">
        <v>122</v>
      </c>
      <c r="B137" s="81" t="s">
        <v>347</v>
      </c>
      <c r="C137" s="88">
        <v>1500000</v>
      </c>
      <c r="D137" s="88" t="s">
        <v>287</v>
      </c>
      <c r="E137" s="18"/>
      <c r="F137" s="27"/>
    </row>
    <row r="138" spans="1:6">
      <c r="A138" s="83" t="s">
        <v>131</v>
      </c>
      <c r="B138" s="81" t="s">
        <v>362</v>
      </c>
      <c r="C138" s="88">
        <v>1500000</v>
      </c>
      <c r="D138" s="88" t="s">
        <v>287</v>
      </c>
      <c r="E138" s="18"/>
      <c r="F138" s="27"/>
    </row>
    <row r="139" spans="1:6">
      <c r="A139" s="83" t="s">
        <v>111</v>
      </c>
      <c r="B139" s="81" t="s">
        <v>348</v>
      </c>
      <c r="C139" s="88">
        <v>150000</v>
      </c>
      <c r="D139" s="88" t="s">
        <v>287</v>
      </c>
      <c r="E139" s="18"/>
      <c r="F139" s="27"/>
    </row>
    <row r="140" spans="1:6" ht="24">
      <c r="A140" s="83" t="s">
        <v>121</v>
      </c>
      <c r="B140" s="81" t="s">
        <v>349</v>
      </c>
      <c r="C140" s="88">
        <v>150000</v>
      </c>
      <c r="D140" s="88" t="s">
        <v>287</v>
      </c>
      <c r="E140" s="18"/>
      <c r="F140" s="27"/>
    </row>
    <row r="141" spans="1:6" ht="24">
      <c r="A141" s="83" t="s">
        <v>122</v>
      </c>
      <c r="B141" s="81" t="s">
        <v>350</v>
      </c>
      <c r="C141" s="88">
        <v>150000</v>
      </c>
      <c r="D141" s="88" t="s">
        <v>287</v>
      </c>
      <c r="E141" s="18"/>
      <c r="F141" s="27"/>
    </row>
    <row r="142" spans="1:6">
      <c r="A142" s="83" t="s">
        <v>131</v>
      </c>
      <c r="B142" s="81" t="s">
        <v>363</v>
      </c>
      <c r="C142" s="88">
        <v>150000</v>
      </c>
      <c r="D142" s="88" t="s">
        <v>287</v>
      </c>
      <c r="E142" s="18"/>
      <c r="F142" s="27"/>
    </row>
    <row r="143" spans="1:6">
      <c r="A143" s="83" t="s">
        <v>111</v>
      </c>
      <c r="B143" s="81" t="s">
        <v>210</v>
      </c>
      <c r="C143" s="88">
        <v>4224047.05</v>
      </c>
      <c r="D143" s="88" t="s">
        <v>287</v>
      </c>
      <c r="E143" s="18"/>
      <c r="F143" s="27"/>
    </row>
    <row r="144" spans="1:6" ht="24">
      <c r="A144" s="83" t="s">
        <v>121</v>
      </c>
      <c r="B144" s="81" t="s">
        <v>211</v>
      </c>
      <c r="C144" s="88">
        <v>4224047.05</v>
      </c>
      <c r="D144" s="88" t="s">
        <v>287</v>
      </c>
      <c r="E144" s="18"/>
      <c r="F144" s="27"/>
    </row>
    <row r="145" spans="1:6" ht="24">
      <c r="A145" s="83" t="s">
        <v>122</v>
      </c>
      <c r="B145" s="81" t="s">
        <v>212</v>
      </c>
      <c r="C145" s="88">
        <v>4224047.05</v>
      </c>
      <c r="D145" s="88" t="s">
        <v>287</v>
      </c>
      <c r="E145" s="18"/>
      <c r="F145" s="27"/>
    </row>
    <row r="146" spans="1:6">
      <c r="A146" s="83" t="s">
        <v>131</v>
      </c>
      <c r="B146" s="81" t="s">
        <v>213</v>
      </c>
      <c r="C146" s="88">
        <v>4224047.05</v>
      </c>
      <c r="D146" s="88" t="s">
        <v>287</v>
      </c>
      <c r="E146" s="18"/>
      <c r="F146" s="27"/>
    </row>
    <row r="147" spans="1:6">
      <c r="A147" s="83" t="s">
        <v>111</v>
      </c>
      <c r="B147" s="81" t="s">
        <v>351</v>
      </c>
      <c r="C147" s="88">
        <v>2800332.5</v>
      </c>
      <c r="D147" s="88" t="s">
        <v>287</v>
      </c>
      <c r="E147" s="18"/>
      <c r="F147" s="27"/>
    </row>
    <row r="148" spans="1:6" ht="24">
      <c r="A148" s="83" t="s">
        <v>121</v>
      </c>
      <c r="B148" s="81" t="s">
        <v>352</v>
      </c>
      <c r="C148" s="88">
        <v>2800332.5</v>
      </c>
      <c r="D148" s="88" t="s">
        <v>287</v>
      </c>
      <c r="E148" s="18"/>
      <c r="F148" s="27"/>
    </row>
    <row r="149" spans="1:6" ht="24">
      <c r="A149" s="83" t="s">
        <v>122</v>
      </c>
      <c r="B149" s="81" t="s">
        <v>353</v>
      </c>
      <c r="C149" s="88">
        <v>2800332.5</v>
      </c>
      <c r="D149" s="88" t="s">
        <v>287</v>
      </c>
      <c r="E149" s="18"/>
      <c r="F149" s="27"/>
    </row>
    <row r="150" spans="1:6">
      <c r="A150" s="83" t="s">
        <v>131</v>
      </c>
      <c r="B150" s="81" t="s">
        <v>364</v>
      </c>
      <c r="C150" s="88">
        <v>2800332.5</v>
      </c>
      <c r="D150" s="88" t="s">
        <v>287</v>
      </c>
      <c r="E150" s="18"/>
      <c r="F150" s="27"/>
    </row>
    <row r="151" spans="1:6">
      <c r="A151" s="83" t="s">
        <v>111</v>
      </c>
      <c r="B151" s="81" t="s">
        <v>214</v>
      </c>
      <c r="C151" s="88">
        <v>300000</v>
      </c>
      <c r="D151" s="88" t="s">
        <v>287</v>
      </c>
      <c r="E151" s="18"/>
      <c r="F151" s="27"/>
    </row>
    <row r="152" spans="1:6" ht="24">
      <c r="A152" s="83" t="s">
        <v>121</v>
      </c>
      <c r="B152" s="81" t="s">
        <v>215</v>
      </c>
      <c r="C152" s="88">
        <v>300000</v>
      </c>
      <c r="D152" s="88" t="s">
        <v>287</v>
      </c>
      <c r="E152" s="18"/>
      <c r="F152" s="27"/>
    </row>
    <row r="153" spans="1:6" ht="24">
      <c r="A153" s="83" t="s">
        <v>122</v>
      </c>
      <c r="B153" s="81" t="s">
        <v>216</v>
      </c>
      <c r="C153" s="88">
        <v>300000</v>
      </c>
      <c r="D153" s="88" t="s">
        <v>287</v>
      </c>
      <c r="E153" s="18"/>
      <c r="F153" s="27"/>
    </row>
    <row r="154" spans="1:6">
      <c r="A154" s="83" t="s">
        <v>131</v>
      </c>
      <c r="B154" s="81" t="s">
        <v>283</v>
      </c>
      <c r="C154" s="88">
        <v>300000</v>
      </c>
      <c r="D154" s="88" t="s">
        <v>287</v>
      </c>
      <c r="E154" s="18"/>
      <c r="F154" s="27"/>
    </row>
    <row r="155" spans="1:6">
      <c r="A155" s="83" t="s">
        <v>111</v>
      </c>
      <c r="B155" s="81" t="s">
        <v>217</v>
      </c>
      <c r="C155" s="88">
        <v>6172700</v>
      </c>
      <c r="D155" s="88">
        <v>1471690.15</v>
      </c>
      <c r="E155" s="18">
        <f t="shared" ref="E142:E178" si="2">D155/C155</f>
        <v>0.23841919257375216</v>
      </c>
      <c r="F155" s="27"/>
    </row>
    <row r="156" spans="1:6" ht="48">
      <c r="A156" s="83" t="s">
        <v>113</v>
      </c>
      <c r="B156" s="81" t="s">
        <v>218</v>
      </c>
      <c r="C156" s="88">
        <v>6172700</v>
      </c>
      <c r="D156" s="88">
        <v>1471690.15</v>
      </c>
      <c r="E156" s="18">
        <f t="shared" si="2"/>
        <v>0.23841919257375216</v>
      </c>
      <c r="F156" s="27"/>
    </row>
    <row r="157" spans="1:6" ht="15" customHeight="1">
      <c r="A157" s="83" t="s">
        <v>219</v>
      </c>
      <c r="B157" s="81" t="s">
        <v>220</v>
      </c>
      <c r="C157" s="88">
        <v>6172700</v>
      </c>
      <c r="D157" s="88">
        <v>1471690.15</v>
      </c>
      <c r="E157" s="18">
        <f t="shared" si="2"/>
        <v>0.23841919257375216</v>
      </c>
      <c r="F157" s="4"/>
    </row>
    <row r="158" spans="1:6">
      <c r="A158" s="83" t="s">
        <v>221</v>
      </c>
      <c r="B158" s="81" t="s">
        <v>222</v>
      </c>
      <c r="C158" s="88">
        <v>4740900</v>
      </c>
      <c r="D158" s="88">
        <v>1171794.8</v>
      </c>
      <c r="E158" s="18">
        <f t="shared" si="2"/>
        <v>0.24716716235313971</v>
      </c>
      <c r="F158" s="13"/>
    </row>
    <row r="159" spans="1:6" ht="36">
      <c r="A159" s="83" t="s">
        <v>223</v>
      </c>
      <c r="B159" s="81" t="s">
        <v>224</v>
      </c>
      <c r="C159" s="88">
        <v>1431800</v>
      </c>
      <c r="D159" s="88">
        <v>299895.34999999998</v>
      </c>
      <c r="E159" s="18">
        <f t="shared" si="2"/>
        <v>0.20945338036038552</v>
      </c>
      <c r="F159" s="13"/>
    </row>
    <row r="160" spans="1:6">
      <c r="A160" s="83" t="s">
        <v>111</v>
      </c>
      <c r="B160" s="81" t="s">
        <v>225</v>
      </c>
      <c r="C160" s="88">
        <v>1523900</v>
      </c>
      <c r="D160" s="88">
        <v>483625.25</v>
      </c>
      <c r="E160" s="18">
        <f t="shared" si="2"/>
        <v>0.31736022704901895</v>
      </c>
    </row>
    <row r="161" spans="1:5" ht="24">
      <c r="A161" s="83" t="s">
        <v>121</v>
      </c>
      <c r="B161" s="81" t="s">
        <v>226</v>
      </c>
      <c r="C161" s="88">
        <v>1523897.62</v>
      </c>
      <c r="D161" s="88">
        <v>483622.87</v>
      </c>
      <c r="E161" s="18">
        <f t="shared" si="2"/>
        <v>0.31735916091266025</v>
      </c>
    </row>
    <row r="162" spans="1:5" ht="24">
      <c r="A162" s="83" t="s">
        <v>122</v>
      </c>
      <c r="B162" s="81" t="s">
        <v>227</v>
      </c>
      <c r="C162" s="88">
        <v>1523897.62</v>
      </c>
      <c r="D162" s="88">
        <v>483622.87</v>
      </c>
      <c r="E162" s="18">
        <f t="shared" si="2"/>
        <v>0.31735916091266025</v>
      </c>
    </row>
    <row r="163" spans="1:5">
      <c r="A163" s="83" t="s">
        <v>131</v>
      </c>
      <c r="B163" s="81" t="s">
        <v>228</v>
      </c>
      <c r="C163" s="88">
        <v>1523897.62</v>
      </c>
      <c r="D163" s="88">
        <v>483622.87</v>
      </c>
      <c r="E163" s="18">
        <f t="shared" si="2"/>
        <v>0.31735916091266025</v>
      </c>
    </row>
    <row r="164" spans="1:5">
      <c r="A164" s="83" t="s">
        <v>135</v>
      </c>
      <c r="B164" s="81" t="s">
        <v>229</v>
      </c>
      <c r="C164" s="88">
        <v>2.38</v>
      </c>
      <c r="D164" s="88">
        <v>2.38</v>
      </c>
      <c r="E164" s="18">
        <f t="shared" si="2"/>
        <v>1</v>
      </c>
    </row>
    <row r="165" spans="1:5">
      <c r="A165" s="83" t="s">
        <v>137</v>
      </c>
      <c r="B165" s="81" t="s">
        <v>230</v>
      </c>
      <c r="C165" s="88">
        <v>2.38</v>
      </c>
      <c r="D165" s="88">
        <v>2.38</v>
      </c>
      <c r="E165" s="18">
        <f t="shared" si="2"/>
        <v>1</v>
      </c>
    </row>
    <row r="166" spans="1:5">
      <c r="A166" s="83" t="s">
        <v>141</v>
      </c>
      <c r="B166" s="81" t="s">
        <v>231</v>
      </c>
      <c r="C166" s="88">
        <v>2.38</v>
      </c>
      <c r="D166" s="88">
        <v>2.38</v>
      </c>
      <c r="E166" s="18">
        <f t="shared" si="2"/>
        <v>1</v>
      </c>
    </row>
    <row r="167" spans="1:5">
      <c r="A167" s="83" t="s">
        <v>111</v>
      </c>
      <c r="B167" s="81" t="s">
        <v>232</v>
      </c>
      <c r="C167" s="88">
        <v>280000</v>
      </c>
      <c r="D167" s="88">
        <v>48915.92</v>
      </c>
      <c r="E167" s="18">
        <f t="shared" si="2"/>
        <v>0.17469971428571429</v>
      </c>
    </row>
    <row r="168" spans="1:5">
      <c r="A168" s="83" t="s">
        <v>233</v>
      </c>
      <c r="B168" s="81" t="s">
        <v>234</v>
      </c>
      <c r="C168" s="88">
        <v>280000</v>
      </c>
      <c r="D168" s="88">
        <v>48915.92</v>
      </c>
      <c r="E168" s="18">
        <f t="shared" si="2"/>
        <v>0.17469971428571429</v>
      </c>
    </row>
    <row r="169" spans="1:5">
      <c r="A169" s="83" t="s">
        <v>235</v>
      </c>
      <c r="B169" s="81" t="s">
        <v>236</v>
      </c>
      <c r="C169" s="88">
        <v>280000</v>
      </c>
      <c r="D169" s="88">
        <v>48915.92</v>
      </c>
      <c r="E169" s="18">
        <f t="shared" si="2"/>
        <v>0.17469971428571429</v>
      </c>
    </row>
    <row r="170" spans="1:5">
      <c r="A170" s="83" t="s">
        <v>237</v>
      </c>
      <c r="B170" s="81" t="s">
        <v>238</v>
      </c>
      <c r="C170" s="88">
        <v>280000</v>
      </c>
      <c r="D170" s="88">
        <v>48915.92</v>
      </c>
      <c r="E170" s="18">
        <f t="shared" si="2"/>
        <v>0.17469971428571429</v>
      </c>
    </row>
    <row r="171" spans="1:5">
      <c r="A171" s="83" t="s">
        <v>111</v>
      </c>
      <c r="B171" s="81" t="s">
        <v>239</v>
      </c>
      <c r="C171" s="88">
        <v>500000</v>
      </c>
      <c r="D171" s="88">
        <v>110632.6</v>
      </c>
      <c r="E171" s="18">
        <f t="shared" si="2"/>
        <v>0.22126520000000002</v>
      </c>
    </row>
    <row r="172" spans="1:5">
      <c r="A172" s="83" t="s">
        <v>233</v>
      </c>
      <c r="B172" s="81" t="s">
        <v>240</v>
      </c>
      <c r="C172" s="88">
        <v>500000</v>
      </c>
      <c r="D172" s="88">
        <v>110632.6</v>
      </c>
      <c r="E172" s="18">
        <f t="shared" si="2"/>
        <v>0.22126520000000002</v>
      </c>
    </row>
    <row r="173" spans="1:5" ht="24">
      <c r="A173" s="83" t="s">
        <v>241</v>
      </c>
      <c r="B173" s="81" t="s">
        <v>242</v>
      </c>
      <c r="C173" s="88">
        <v>500000</v>
      </c>
      <c r="D173" s="88">
        <v>110632.6</v>
      </c>
      <c r="E173" s="18">
        <f t="shared" si="2"/>
        <v>0.22126520000000002</v>
      </c>
    </row>
    <row r="174" spans="1:5" ht="24">
      <c r="A174" s="83" t="s">
        <v>243</v>
      </c>
      <c r="B174" s="81" t="s">
        <v>244</v>
      </c>
      <c r="C174" s="88">
        <v>500000</v>
      </c>
      <c r="D174" s="88">
        <v>110632.6</v>
      </c>
      <c r="E174" s="18">
        <f t="shared" si="2"/>
        <v>0.22126520000000002</v>
      </c>
    </row>
    <row r="175" spans="1:5">
      <c r="A175" s="83" t="s">
        <v>111</v>
      </c>
      <c r="B175" s="81" t="s">
        <v>245</v>
      </c>
      <c r="C175" s="88">
        <v>1331100</v>
      </c>
      <c r="D175" s="88">
        <v>145000</v>
      </c>
      <c r="E175" s="18">
        <f t="shared" si="2"/>
        <v>0.10893246187363835</v>
      </c>
    </row>
    <row r="176" spans="1:5" ht="24">
      <c r="A176" s="83" t="s">
        <v>121</v>
      </c>
      <c r="B176" s="81" t="s">
        <v>246</v>
      </c>
      <c r="C176" s="88">
        <v>1331100</v>
      </c>
      <c r="D176" s="88">
        <v>145000</v>
      </c>
      <c r="E176" s="18">
        <f t="shared" si="2"/>
        <v>0.10893246187363835</v>
      </c>
    </row>
    <row r="177" spans="1:5" ht="24">
      <c r="A177" s="83" t="s">
        <v>122</v>
      </c>
      <c r="B177" s="81" t="s">
        <v>247</v>
      </c>
      <c r="C177" s="88">
        <v>1331100</v>
      </c>
      <c r="D177" s="88">
        <v>145000</v>
      </c>
      <c r="E177" s="18">
        <f t="shared" si="2"/>
        <v>0.10893246187363835</v>
      </c>
    </row>
    <row r="178" spans="1:5">
      <c r="A178" s="83" t="s">
        <v>131</v>
      </c>
      <c r="B178" s="81" t="s">
        <v>284</v>
      </c>
      <c r="C178" s="88">
        <v>1331100</v>
      </c>
      <c r="D178" s="88">
        <v>145000</v>
      </c>
      <c r="E178" s="18">
        <f t="shared" si="2"/>
        <v>0.10893246187363835</v>
      </c>
    </row>
    <row r="179" spans="1:5" ht="15.75" thickBot="1">
      <c r="A179" s="84" t="s">
        <v>315</v>
      </c>
      <c r="B179" s="85" t="s">
        <v>3</v>
      </c>
      <c r="C179" s="89">
        <v>-24806871.710000001</v>
      </c>
      <c r="D179" s="89">
        <v>23412270.559999999</v>
      </c>
      <c r="E179" s="105"/>
    </row>
  </sheetData>
  <mergeCells count="9">
    <mergeCell ref="C2:E2"/>
    <mergeCell ref="C3:E4"/>
    <mergeCell ref="A6:E6"/>
    <mergeCell ref="E10:E12"/>
    <mergeCell ref="A8:D8"/>
    <mergeCell ref="A10:A12"/>
    <mergeCell ref="B10:B12"/>
    <mergeCell ref="C10:C12"/>
    <mergeCell ref="D10:D12"/>
  </mergeCells>
  <pageMargins left="0.39370078740157483" right="0.39370078740157483" top="0.39370078740157483" bottom="0.39370078740157483" header="0" footer="0"/>
  <pageSetup paperSize="9" scale="75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opLeftCell="A7" zoomScaleNormal="100" zoomScaleSheetLayoutView="100" workbookViewId="0">
      <selection activeCell="F25" sqref="F25"/>
    </sheetView>
  </sheetViews>
  <sheetFormatPr defaultRowHeight="15"/>
  <cols>
    <col min="1" max="1" width="50.7109375" style="2" customWidth="1"/>
    <col min="2" max="2" width="27.28515625" style="2" customWidth="1"/>
    <col min="3" max="4" width="19.85546875" style="2" customWidth="1"/>
    <col min="5" max="5" width="15.7109375" style="2" customWidth="1"/>
    <col min="6" max="6" width="9.140625" style="2" customWidth="1"/>
    <col min="7" max="16384" width="9.140625" style="2"/>
  </cols>
  <sheetData>
    <row r="1" spans="1:6">
      <c r="C1" s="10"/>
      <c r="D1" s="10"/>
      <c r="E1" s="24" t="s">
        <v>285</v>
      </c>
    </row>
    <row r="2" spans="1:6" ht="92.25" customHeight="1">
      <c r="C2" s="118" t="s">
        <v>286</v>
      </c>
      <c r="D2" s="118"/>
      <c r="E2" s="118"/>
    </row>
    <row r="3" spans="1:6">
      <c r="C3" s="118" t="s">
        <v>368</v>
      </c>
      <c r="D3" s="118"/>
      <c r="E3" s="118"/>
    </row>
    <row r="4" spans="1:6">
      <c r="C4" s="118"/>
      <c r="D4" s="118"/>
      <c r="E4" s="118"/>
    </row>
    <row r="6" spans="1:6" ht="71.25" customHeight="1">
      <c r="A6" s="119" t="s">
        <v>367</v>
      </c>
      <c r="B6" s="119"/>
      <c r="C6" s="119"/>
      <c r="D6" s="119"/>
      <c r="E6" s="119"/>
    </row>
    <row r="8" spans="1:6" ht="15" customHeight="1">
      <c r="A8" s="29"/>
      <c r="B8" s="30"/>
      <c r="C8" s="31"/>
      <c r="D8" s="32"/>
      <c r="E8" s="33"/>
      <c r="F8" s="4"/>
    </row>
    <row r="9" spans="1:6" ht="12" customHeight="1" thickBot="1">
      <c r="A9" s="39"/>
      <c r="B9" s="40"/>
      <c r="C9" s="41"/>
      <c r="D9" s="42"/>
      <c r="E9" s="43"/>
      <c r="F9" s="4"/>
    </row>
    <row r="10" spans="1:6" ht="13.5" customHeight="1">
      <c r="A10" s="128" t="s">
        <v>0</v>
      </c>
      <c r="B10" s="131" t="s">
        <v>248</v>
      </c>
      <c r="C10" s="131" t="s">
        <v>365</v>
      </c>
      <c r="D10" s="131" t="s">
        <v>366</v>
      </c>
      <c r="E10" s="125" t="s">
        <v>310</v>
      </c>
      <c r="F10" s="4"/>
    </row>
    <row r="11" spans="1:6" ht="12" customHeight="1">
      <c r="A11" s="129"/>
      <c r="B11" s="132"/>
      <c r="C11" s="132"/>
      <c r="D11" s="132"/>
      <c r="E11" s="126"/>
      <c r="F11" s="4"/>
    </row>
    <row r="12" spans="1:6" ht="12" customHeight="1">
      <c r="A12" s="129"/>
      <c r="B12" s="132"/>
      <c r="C12" s="132"/>
      <c r="D12" s="132"/>
      <c r="E12" s="126"/>
      <c r="F12" s="4"/>
    </row>
    <row r="13" spans="1:6" ht="11.25" customHeight="1" thickBot="1">
      <c r="A13" s="130"/>
      <c r="B13" s="133"/>
      <c r="C13" s="133"/>
      <c r="D13" s="133"/>
      <c r="E13" s="127"/>
      <c r="F13" s="4"/>
    </row>
    <row r="14" spans="1:6" ht="18" customHeight="1">
      <c r="A14" s="96" t="s">
        <v>249</v>
      </c>
      <c r="B14" s="97" t="s">
        <v>3</v>
      </c>
      <c r="C14" s="86">
        <v>24806871.710000001</v>
      </c>
      <c r="D14" s="86">
        <v>-23412270.559999999</v>
      </c>
      <c r="E14" s="82">
        <f>D14/C14</f>
        <v>-0.94378165992458374</v>
      </c>
      <c r="F14" s="4"/>
    </row>
    <row r="15" spans="1:6" ht="12" customHeight="1">
      <c r="A15" s="98" t="s">
        <v>4</v>
      </c>
      <c r="B15" s="92"/>
      <c r="C15" s="93"/>
      <c r="D15" s="93"/>
      <c r="E15" s="18"/>
      <c r="F15" s="4"/>
    </row>
    <row r="16" spans="1:6" ht="18" customHeight="1">
      <c r="A16" s="99" t="s">
        <v>250</v>
      </c>
      <c r="B16" s="92" t="s">
        <v>3</v>
      </c>
      <c r="C16" s="94" t="s">
        <v>287</v>
      </c>
      <c r="D16" s="94" t="s">
        <v>287</v>
      </c>
      <c r="E16" s="18"/>
      <c r="F16" s="4"/>
    </row>
    <row r="17" spans="1:6" ht="12" customHeight="1">
      <c r="A17" s="100" t="s">
        <v>251</v>
      </c>
      <c r="B17" s="92"/>
      <c r="C17" s="93"/>
      <c r="D17" s="93"/>
      <c r="E17" s="18"/>
      <c r="F17" s="4"/>
    </row>
    <row r="18" spans="1:6">
      <c r="A18" s="101" t="s">
        <v>252</v>
      </c>
      <c r="B18" s="92" t="s">
        <v>3</v>
      </c>
      <c r="C18" s="94" t="s">
        <v>287</v>
      </c>
      <c r="D18" s="94" t="s">
        <v>287</v>
      </c>
      <c r="E18" s="18"/>
      <c r="F18" s="4"/>
    </row>
    <row r="19" spans="1:6">
      <c r="A19" s="102" t="s">
        <v>251</v>
      </c>
      <c r="B19" s="92"/>
      <c r="C19" s="93"/>
      <c r="D19" s="93"/>
      <c r="E19" s="18"/>
      <c r="F19" s="4"/>
    </row>
    <row r="20" spans="1:6">
      <c r="A20" s="103" t="s">
        <v>253</v>
      </c>
      <c r="B20" s="92"/>
      <c r="C20" s="94">
        <v>24806871.710000001</v>
      </c>
      <c r="D20" s="94">
        <v>-23412270.559999999</v>
      </c>
      <c r="E20" s="18">
        <f>D20/C20</f>
        <v>-0.94378165992458374</v>
      </c>
      <c r="F20" s="4"/>
    </row>
    <row r="21" spans="1:6" ht="14.1" customHeight="1">
      <c r="A21" s="104" t="s">
        <v>254</v>
      </c>
      <c r="B21" s="92" t="s">
        <v>255</v>
      </c>
      <c r="C21" s="94">
        <v>24806871.710000001</v>
      </c>
      <c r="D21" s="94">
        <v>-23412270.559999999</v>
      </c>
      <c r="E21" s="18"/>
      <c r="F21" s="4"/>
    </row>
    <row r="22" spans="1:6" ht="12.95" customHeight="1">
      <c r="A22" s="101" t="s">
        <v>256</v>
      </c>
      <c r="B22" s="92"/>
      <c r="C22" s="94">
        <v>-168906263.16999999</v>
      </c>
      <c r="D22" s="94">
        <v>-38156372.409999996</v>
      </c>
      <c r="E22" s="18"/>
      <c r="F22" s="4"/>
    </row>
    <row r="23" spans="1:6" ht="14.1" customHeight="1">
      <c r="A23" s="83" t="s">
        <v>257</v>
      </c>
      <c r="B23" s="92" t="s">
        <v>258</v>
      </c>
      <c r="C23" s="94">
        <v>-168906263.16999999</v>
      </c>
      <c r="D23" s="94">
        <v>-38156372.409999996</v>
      </c>
      <c r="E23" s="18">
        <f t="shared" ref="E23:E34" si="0">D23/C23</f>
        <v>0.22590264975311514</v>
      </c>
      <c r="F23" s="4"/>
    </row>
    <row r="24" spans="1:6">
      <c r="A24" s="83" t="s">
        <v>259</v>
      </c>
      <c r="B24" s="92" t="s">
        <v>260</v>
      </c>
      <c r="C24" s="94">
        <v>-168906263.16999999</v>
      </c>
      <c r="D24" s="94">
        <v>-38156372.409999996</v>
      </c>
      <c r="E24" s="18">
        <f t="shared" si="0"/>
        <v>0.22590264975311514</v>
      </c>
      <c r="F24" s="4"/>
    </row>
    <row r="25" spans="1:6" ht="14.1" customHeight="1">
      <c r="A25" s="83" t="s">
        <v>261</v>
      </c>
      <c r="B25" s="92" t="s">
        <v>262</v>
      </c>
      <c r="C25" s="94">
        <v>-168906263.16999999</v>
      </c>
      <c r="D25" s="94">
        <v>-38156372.409999996</v>
      </c>
      <c r="E25" s="18">
        <f t="shared" si="0"/>
        <v>0.22590264975311514</v>
      </c>
      <c r="F25" s="4"/>
    </row>
    <row r="26" spans="1:6" ht="24">
      <c r="A26" s="83" t="s">
        <v>263</v>
      </c>
      <c r="B26" s="92" t="s">
        <v>264</v>
      </c>
      <c r="C26" s="94">
        <v>-168906263.16999999</v>
      </c>
      <c r="D26" s="94">
        <v>-38156372.409999996</v>
      </c>
      <c r="E26" s="18">
        <f t="shared" si="0"/>
        <v>0.22590264975311514</v>
      </c>
      <c r="F26" s="4"/>
    </row>
    <row r="27" spans="1:6">
      <c r="A27" s="101" t="s">
        <v>265</v>
      </c>
      <c r="B27" s="92"/>
      <c r="C27" s="94">
        <v>193713134.88</v>
      </c>
      <c r="D27" s="94">
        <v>14744101.85</v>
      </c>
      <c r="E27" s="18">
        <f t="shared" si="0"/>
        <v>7.6113072348622968E-2</v>
      </c>
      <c r="F27" s="4"/>
    </row>
    <row r="28" spans="1:6">
      <c r="A28" s="83" t="s">
        <v>266</v>
      </c>
      <c r="B28" s="95" t="s">
        <v>267</v>
      </c>
      <c r="C28" s="94">
        <v>193713134.88</v>
      </c>
      <c r="D28" s="94">
        <v>14744101.85</v>
      </c>
      <c r="E28" s="18">
        <f t="shared" si="0"/>
        <v>7.6113072348622968E-2</v>
      </c>
      <c r="F28" s="4"/>
    </row>
    <row r="29" spans="1:6">
      <c r="A29" s="83" t="s">
        <v>268</v>
      </c>
      <c r="B29" s="95" t="s">
        <v>269</v>
      </c>
      <c r="C29" s="94">
        <v>193713134.88</v>
      </c>
      <c r="D29" s="94">
        <v>14744101.85</v>
      </c>
      <c r="E29" s="18">
        <f t="shared" si="0"/>
        <v>7.6113072348622968E-2</v>
      </c>
      <c r="F29" s="4"/>
    </row>
    <row r="30" spans="1:6" ht="14.1" customHeight="1">
      <c r="A30" s="83" t="s">
        <v>270</v>
      </c>
      <c r="B30" s="95" t="s">
        <v>271</v>
      </c>
      <c r="C30" s="94">
        <v>193713134.88</v>
      </c>
      <c r="D30" s="94">
        <v>14744101.85</v>
      </c>
      <c r="E30" s="18">
        <f t="shared" si="0"/>
        <v>7.6113072348622968E-2</v>
      </c>
      <c r="F30" s="4"/>
    </row>
    <row r="31" spans="1:6" ht="24">
      <c r="A31" s="83" t="s">
        <v>272</v>
      </c>
      <c r="B31" s="95" t="s">
        <v>273</v>
      </c>
      <c r="C31" s="94">
        <v>193713134.88</v>
      </c>
      <c r="D31" s="94">
        <v>14744101.85</v>
      </c>
      <c r="E31" s="18">
        <f t="shared" si="0"/>
        <v>7.6113072348622968E-2</v>
      </c>
      <c r="F31" s="4"/>
    </row>
    <row r="32" spans="1:6">
      <c r="A32" s="49" t="s">
        <v>268</v>
      </c>
      <c r="B32" s="48" t="s">
        <v>269</v>
      </c>
      <c r="C32" s="52">
        <v>127981.21896</v>
      </c>
      <c r="D32" s="52">
        <v>40148.695780000002</v>
      </c>
      <c r="E32" s="18">
        <f t="shared" si="0"/>
        <v>0.31370771513395501</v>
      </c>
      <c r="F32" s="4"/>
    </row>
    <row r="33" spans="1:6">
      <c r="A33" s="49" t="s">
        <v>270</v>
      </c>
      <c r="B33" s="48" t="s">
        <v>271</v>
      </c>
      <c r="C33" s="52">
        <v>127981.21896</v>
      </c>
      <c r="D33" s="52">
        <v>40148.695780000002</v>
      </c>
      <c r="E33" s="18">
        <f t="shared" si="0"/>
        <v>0.31370771513395501</v>
      </c>
      <c r="F33" s="4"/>
    </row>
    <row r="34" spans="1:6" ht="26.25" thickBot="1">
      <c r="A34" s="50" t="s">
        <v>272</v>
      </c>
      <c r="B34" s="51" t="s">
        <v>273</v>
      </c>
      <c r="C34" s="53">
        <v>127981.21896</v>
      </c>
      <c r="D34" s="53">
        <v>40148.695780000002</v>
      </c>
      <c r="E34" s="20">
        <f t="shared" si="0"/>
        <v>0.31370771513395501</v>
      </c>
      <c r="F34" s="4"/>
    </row>
    <row r="35" spans="1:6" ht="10.5" customHeight="1">
      <c r="A35" s="44"/>
      <c r="B35" s="45"/>
      <c r="C35" s="46"/>
      <c r="D35" s="47"/>
      <c r="E35" s="47"/>
      <c r="F35" s="4"/>
    </row>
    <row r="36" spans="1:6">
      <c r="A36" s="34"/>
      <c r="B36" s="34"/>
      <c r="C36" s="35"/>
      <c r="D36" s="36"/>
      <c r="E36" s="36"/>
      <c r="F36" s="4"/>
    </row>
    <row r="37" spans="1:6" hidden="1">
      <c r="A37" s="37" t="s">
        <v>274</v>
      </c>
      <c r="B37" s="37"/>
      <c r="C37" s="37"/>
      <c r="D37" s="37"/>
      <c r="E37" s="37"/>
      <c r="F37" s="4"/>
    </row>
    <row r="38" spans="1:6" hidden="1">
      <c r="A38" s="137" t="s">
        <v>274</v>
      </c>
      <c r="B38" s="138"/>
      <c r="C38" s="138"/>
      <c r="D38" s="138"/>
      <c r="E38" s="138"/>
      <c r="F38" s="4"/>
    </row>
    <row r="39" spans="1:6" hidden="1">
      <c r="A39" s="38" t="s">
        <v>274</v>
      </c>
      <c r="B39" s="38"/>
      <c r="C39" s="38"/>
      <c r="D39" s="38"/>
      <c r="E39" s="38"/>
      <c r="F39" s="4"/>
    </row>
  </sheetData>
  <mergeCells count="9">
    <mergeCell ref="C2:E2"/>
    <mergeCell ref="C3:E4"/>
    <mergeCell ref="A6:E6"/>
    <mergeCell ref="A38:E38"/>
    <mergeCell ref="A10:A13"/>
    <mergeCell ref="B10:B13"/>
    <mergeCell ref="C10:C13"/>
    <mergeCell ref="D10:D13"/>
    <mergeCell ref="E10:E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4149B0-95C3-440F-B8E0-337BE3D60E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2022-04-27T03:12:11Z</cp:lastPrinted>
  <dcterms:created xsi:type="dcterms:W3CDTF">2021-04-08T05:56:28Z</dcterms:created>
  <dcterms:modified xsi:type="dcterms:W3CDTF">2022-05-06T04:41:49Z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SV_0503117M_20160101_1337.xlsx</vt:lpwstr>
  </property>
  <property fmtid="{D5CDD505-2E9C-101B-9397-08002B2CF9AE}" pid="3" name="Название отчета">
    <vt:lpwstr>SV_0503117M_20160101_1337.xlsx</vt:lpwstr>
  </property>
  <property fmtid="{D5CDD505-2E9C-101B-9397-08002B2CF9AE}" pid="4" name="Версия клиента">
    <vt:lpwstr>19.2.3.32350</vt:lpwstr>
  </property>
  <property fmtid="{D5CDD505-2E9C-101B-9397-08002B2CF9AE}" pid="5" name="Версия базы">
    <vt:lpwstr>19.2.0.218629057</vt:lpwstr>
  </property>
  <property fmtid="{D5CDD505-2E9C-101B-9397-08002B2CF9AE}" pid="6" name="Тип сервера">
    <vt:lpwstr>MSSQL</vt:lpwstr>
  </property>
  <property fmtid="{D5CDD505-2E9C-101B-9397-08002B2CF9AE}" pid="7" name="Сервер">
    <vt:lpwstr>novsqlprimesvod\novsqlprimesvod</vt:lpwstr>
  </property>
  <property fmtid="{D5CDD505-2E9C-101B-9397-08002B2CF9AE}" pid="8" name="База">
    <vt:lpwstr>novsvod</vt:lpwstr>
  </property>
  <property fmtid="{D5CDD505-2E9C-101B-9397-08002B2CF9AE}" pid="9" name="Пользователь">
    <vt:lpwstr>201610200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